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0-2022 ПРОЕКТ бюджета КМР\Проект бюджета КМР ЛО  2020 - 2022 гг\Проект главе администрации 05-11-2019\Пояснительная записка с таблицами\"/>
    </mc:Choice>
  </mc:AlternateContent>
  <bookViews>
    <workbookView xWindow="0" yWindow="0" windowWidth="23040" windowHeight="7968"/>
  </bookViews>
  <sheets>
    <sheet name="прил 3" sheetId="3" r:id="rId1"/>
  </sheets>
  <definedNames>
    <definedName name="_xlnm.Print_Titles" localSheetId="0">'прил 3'!$5:$6</definedName>
  </definedNames>
  <calcPr calcId="152511"/>
</workbook>
</file>

<file path=xl/calcChain.xml><?xml version="1.0" encoding="utf-8"?>
<calcChain xmlns="http://schemas.openxmlformats.org/spreadsheetml/2006/main">
  <c r="C23" i="3" l="1"/>
  <c r="C19" i="3"/>
  <c r="F23" i="3" l="1"/>
  <c r="E23" i="3"/>
  <c r="D23" i="3"/>
  <c r="F19" i="3"/>
  <c r="E19" i="3"/>
  <c r="D19" i="3"/>
  <c r="B23" i="3" l="1"/>
  <c r="D7" i="3" l="1"/>
  <c r="E7" i="3"/>
  <c r="F7" i="3"/>
  <c r="B7" i="3"/>
  <c r="C7" i="3"/>
  <c r="B25" i="3" l="1"/>
  <c r="D25" i="3" l="1"/>
  <c r="C25" i="3" l="1"/>
  <c r="F25" i="3"/>
  <c r="E25" i="3"/>
</calcChain>
</file>

<file path=xl/sharedStrings.xml><?xml version="1.0" encoding="utf-8"?>
<sst xmlns="http://schemas.openxmlformats.org/spreadsheetml/2006/main" count="31" uniqueCount="29">
  <si>
    <t>тыс. руб.</t>
  </si>
  <si>
    <t>ВСЕГО</t>
  </si>
  <si>
    <t xml:space="preserve">Проект </t>
  </si>
  <si>
    <t>Отчет</t>
  </si>
  <si>
    <t>2018 год</t>
  </si>
  <si>
    <t>Условно утвержденные расходы</t>
  </si>
  <si>
    <t>Всего</t>
  </si>
  <si>
    <t>2019 год</t>
  </si>
  <si>
    <t>2020 год</t>
  </si>
  <si>
    <t>2021 год</t>
  </si>
  <si>
    <t>2022 год</t>
  </si>
  <si>
    <t>Приложение 3 к пояснительной записке 2020 года</t>
  </si>
  <si>
    <t>Оценка текущего финансового года</t>
  </si>
  <si>
    <t>Расходы  бюджета Кировского муниципального района Ленинградской области 
по муниципальным программам в 2018 - 2022 годах</t>
  </si>
  <si>
    <t xml:space="preserve">Наименование муниципальной программы </t>
  </si>
  <si>
    <t>в том числе по муниципальным программам:</t>
  </si>
  <si>
    <t>Развитие образования Кировского муниципального района Ленинградской области</t>
  </si>
  <si>
    <t>Развитие физической культуры и спорта, молодежной политики в  Кировском муниципальном районе Ленинградской области</t>
  </si>
  <si>
    <t>Равитие культуры Кировского района Ленинградской области</t>
  </si>
  <si>
    <t>Развитие рынка наружной рекламы в Кировском муниципальном районе Ленинградской области</t>
  </si>
  <si>
    <t>Обеспечение повышения энергоэффективности в Кировском муниципальном районе Ленинградской области</t>
  </si>
  <si>
    <t>Развитие и поддержка малого и среднего бизнеса в Кировском муниципальном районе Ленинградской области</t>
  </si>
  <si>
    <t>Комплексное развитие  Кировского муниципального района Ленинградской области</t>
  </si>
  <si>
    <t>Осуществление дорожной деятельности в отношении автомобильных дорог местного значения Кировского муниципального района Ленинградской области</t>
  </si>
  <si>
    <t>Развитие сельского хозяйства Кировского района Ленинградской области</t>
  </si>
  <si>
    <t>Управление муниципальными финансами Кировского муниципального района Ленинградской области</t>
  </si>
  <si>
    <t>Развитие и совершенствование гражданской обороны и мероприятий по обеспечению безопасности жизнедеятельности населения на территории Кировского муниципального района Ленинградской области</t>
  </si>
  <si>
    <t>Социальная поддержка отдельных категорий граждан в Кировском районе Ленинградской области</t>
  </si>
  <si>
    <t>Непрограммные расходы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</si>
</sst>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horizontal="right"/>
    </xf>
    <xf numFmtId="0" fontId="1" fillId="0" borderId="0" xfId="0" applyFont="1" applyAlignment="1">
      <alignment horizontal="right"/>
    </xf>
    <xf numFmtId="0" fontId="2" fillId="0" borderId="0" xfId="0" applyFont="1"/>
    <xf numFmtId="49" fontId="3" fillId="0" borderId="2" xfId="0" applyNumberFormat="1" applyFont="1" applyBorder="1" applyAlignment="1" applyProtection="1">
      <alignment horizontal="left" wrapText="1"/>
    </xf>
    <xf numFmtId="49" fontId="5" fillId="0" borderId="2" xfId="0" applyNumberFormat="1" applyFont="1" applyBorder="1" applyAlignment="1" applyProtection="1">
      <alignment horizontal="left" wrapText="1"/>
    </xf>
    <xf numFmtId="49" fontId="2" fillId="0" borderId="2" xfId="0" applyNumberFormat="1" applyFont="1" applyBorder="1" applyAlignment="1" applyProtection="1">
      <alignment horizontal="left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/>
    </xf>
    <xf numFmtId="164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wrapText="1"/>
    </xf>
    <xf numFmtId="0" fontId="1" fillId="0" borderId="0" xfId="0" applyFont="1" applyFill="1"/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Border="1" applyAlignment="1" applyProtection="1">
      <alignment horizontal="center" vertical="center" wrapText="1"/>
    </xf>
    <xf numFmtId="164" fontId="2" fillId="0" borderId="5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Fill="1" applyBorder="1" applyAlignment="1" applyProtection="1">
      <alignment horizontal="center" vertical="center" wrapText="1"/>
    </xf>
    <xf numFmtId="164" fontId="2" fillId="0" borderId="2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4" fillId="0" borderId="0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25"/>
  <sheetViews>
    <sheetView showGridLines="0" tabSelected="1" topLeftCell="A19" zoomScale="120" zoomScaleNormal="120" workbookViewId="0">
      <selection activeCell="C24" sqref="C24"/>
    </sheetView>
  </sheetViews>
  <sheetFormatPr defaultColWidth="9.109375" defaultRowHeight="15.6" x14ac:dyDescent="0.3"/>
  <cols>
    <col min="1" max="1" width="49.33203125" style="4" customWidth="1"/>
    <col min="2" max="6" width="13.6640625" style="1" customWidth="1"/>
    <col min="7" max="8" width="9.109375" style="1" customWidth="1"/>
    <col min="9" max="16384" width="9.109375" style="1"/>
  </cols>
  <sheetData>
    <row r="1" spans="1:6" x14ac:dyDescent="0.3">
      <c r="F1" s="3" t="s">
        <v>11</v>
      </c>
    </row>
    <row r="2" spans="1:6" ht="7.8" customHeight="1" x14ac:dyDescent="0.3"/>
    <row r="3" spans="1:6" ht="45" customHeight="1" x14ac:dyDescent="0.25">
      <c r="A3" s="25" t="s">
        <v>13</v>
      </c>
      <c r="B3" s="25"/>
      <c r="C3" s="25"/>
      <c r="D3" s="25"/>
      <c r="E3" s="25"/>
      <c r="F3" s="25"/>
    </row>
    <row r="4" spans="1:6" x14ac:dyDescent="0.3">
      <c r="F4" s="2" t="s">
        <v>0</v>
      </c>
    </row>
    <row r="5" spans="1:6" x14ac:dyDescent="0.25">
      <c r="A5" s="26" t="s">
        <v>14</v>
      </c>
      <c r="B5" s="11" t="s">
        <v>4</v>
      </c>
      <c r="C5" s="11" t="s">
        <v>7</v>
      </c>
      <c r="D5" s="11" t="s">
        <v>8</v>
      </c>
      <c r="E5" s="11" t="s">
        <v>9</v>
      </c>
      <c r="F5" s="11" t="s">
        <v>10</v>
      </c>
    </row>
    <row r="6" spans="1:6" ht="62.4" x14ac:dyDescent="0.25">
      <c r="A6" s="26"/>
      <c r="B6" s="9" t="s">
        <v>3</v>
      </c>
      <c r="C6" s="12" t="s">
        <v>12</v>
      </c>
      <c r="D6" s="9" t="s">
        <v>2</v>
      </c>
      <c r="E6" s="9" t="s">
        <v>2</v>
      </c>
      <c r="F6" s="9" t="s">
        <v>2</v>
      </c>
    </row>
    <row r="7" spans="1:6" x14ac:dyDescent="0.3">
      <c r="A7" s="5" t="s">
        <v>1</v>
      </c>
      <c r="B7" s="13">
        <f>SUM(B10:B23)</f>
        <v>2780673.9999999995</v>
      </c>
      <c r="C7" s="13">
        <f>SUM(C10:C23)</f>
        <v>3062506.8000000007</v>
      </c>
      <c r="D7" s="13">
        <f>SUM(D10:D23)</f>
        <v>2861077.2</v>
      </c>
      <c r="E7" s="13">
        <f>SUM(E10:E23)</f>
        <v>2868884.5</v>
      </c>
      <c r="F7" s="13">
        <f>SUM(F10:F23)</f>
        <v>2940842.3000000003</v>
      </c>
    </row>
    <row r="8" spans="1:6" x14ac:dyDescent="0.3">
      <c r="A8" s="5"/>
      <c r="B8" s="8"/>
      <c r="C8" s="14"/>
      <c r="D8" s="13"/>
      <c r="E8" s="13"/>
      <c r="F8" s="13"/>
    </row>
    <row r="9" spans="1:6" x14ac:dyDescent="0.3">
      <c r="A9" s="6" t="s">
        <v>15</v>
      </c>
      <c r="B9" s="8"/>
      <c r="C9" s="14"/>
      <c r="D9" s="13"/>
      <c r="E9" s="13"/>
      <c r="F9" s="13"/>
    </row>
    <row r="10" spans="1:6" ht="31.2" x14ac:dyDescent="0.25">
      <c r="A10" s="23" t="s">
        <v>16</v>
      </c>
      <c r="B10" s="19">
        <v>1750670.8</v>
      </c>
      <c r="C10" s="18">
        <v>1981032.1</v>
      </c>
      <c r="D10" s="18">
        <v>2095810.3</v>
      </c>
      <c r="E10" s="18">
        <v>2159609.5</v>
      </c>
      <c r="F10" s="18">
        <v>2228255.2000000002</v>
      </c>
    </row>
    <row r="11" spans="1:6" ht="46.8" x14ac:dyDescent="0.25">
      <c r="A11" s="23" t="s">
        <v>27</v>
      </c>
      <c r="B11" s="19">
        <v>102357.9</v>
      </c>
      <c r="C11" s="18">
        <v>0</v>
      </c>
      <c r="D11" s="20">
        <v>0</v>
      </c>
      <c r="E11" s="18">
        <v>0</v>
      </c>
      <c r="F11" s="18">
        <v>0</v>
      </c>
    </row>
    <row r="12" spans="1:6" ht="46.8" x14ac:dyDescent="0.25">
      <c r="A12" s="23" t="s">
        <v>17</v>
      </c>
      <c r="B12" s="19">
        <v>10245.799999999999</v>
      </c>
      <c r="C12" s="18">
        <v>12603.6</v>
      </c>
      <c r="D12" s="21">
        <v>10520.2</v>
      </c>
      <c r="E12" s="14">
        <v>9939.9</v>
      </c>
      <c r="F12" s="14">
        <v>9939.9</v>
      </c>
    </row>
    <row r="13" spans="1:6" ht="31.2" x14ac:dyDescent="0.25">
      <c r="A13" s="23" t="s">
        <v>18</v>
      </c>
      <c r="B13" s="19">
        <v>149713.70000000001</v>
      </c>
      <c r="C13" s="18">
        <v>156808.4</v>
      </c>
      <c r="D13" s="21">
        <v>168153</v>
      </c>
      <c r="E13" s="14">
        <v>171831</v>
      </c>
      <c r="F13" s="14">
        <v>177813.6</v>
      </c>
    </row>
    <row r="14" spans="1:6" ht="31.2" x14ac:dyDescent="0.25">
      <c r="A14" s="23" t="s">
        <v>19</v>
      </c>
      <c r="B14" s="19">
        <v>0</v>
      </c>
      <c r="C14" s="18">
        <v>1730.9</v>
      </c>
      <c r="D14" s="21">
        <v>2074.1999999999998</v>
      </c>
      <c r="E14" s="14">
        <v>2094.9</v>
      </c>
      <c r="F14" s="14">
        <v>2115.9</v>
      </c>
    </row>
    <row r="15" spans="1:6" ht="46.8" x14ac:dyDescent="0.25">
      <c r="A15" s="23" t="s">
        <v>20</v>
      </c>
      <c r="B15" s="19">
        <v>5457.6</v>
      </c>
      <c r="C15" s="18">
        <v>11499.1</v>
      </c>
      <c r="D15" s="21">
        <v>2102</v>
      </c>
      <c r="E15" s="14">
        <v>964</v>
      </c>
      <c r="F15" s="14">
        <v>983.6</v>
      </c>
    </row>
    <row r="16" spans="1:6" ht="46.8" x14ac:dyDescent="0.25">
      <c r="A16" s="23" t="s">
        <v>21</v>
      </c>
      <c r="B16" s="19">
        <v>2008.7</v>
      </c>
      <c r="C16" s="18">
        <v>2593.1999999999998</v>
      </c>
      <c r="D16" s="21">
        <v>1501.6</v>
      </c>
      <c r="E16" s="14">
        <v>1348.6</v>
      </c>
      <c r="F16" s="14">
        <v>1348.6</v>
      </c>
    </row>
    <row r="17" spans="1:6" ht="31.2" x14ac:dyDescent="0.25">
      <c r="A17" s="23" t="s">
        <v>22</v>
      </c>
      <c r="B17" s="19">
        <v>232268.3</v>
      </c>
      <c r="C17" s="18">
        <v>383006.2</v>
      </c>
      <c r="D17" s="21">
        <v>62395.9</v>
      </c>
      <c r="E17" s="14">
        <v>40400</v>
      </c>
      <c r="F17" s="14">
        <v>41185.300000000003</v>
      </c>
    </row>
    <row r="18" spans="1:6" ht="62.4" x14ac:dyDescent="0.25">
      <c r="A18" s="23" t="s">
        <v>23</v>
      </c>
      <c r="B18" s="19">
        <v>6063.2</v>
      </c>
      <c r="C18" s="18">
        <v>9168.7000000000007</v>
      </c>
      <c r="D18" s="21">
        <v>8538.1</v>
      </c>
      <c r="E18" s="14">
        <v>6143.2</v>
      </c>
      <c r="F18" s="14">
        <v>4943.2</v>
      </c>
    </row>
    <row r="19" spans="1:6" ht="31.2" x14ac:dyDescent="0.25">
      <c r="A19" s="23" t="s">
        <v>24</v>
      </c>
      <c r="B19" s="19">
        <v>3077.1</v>
      </c>
      <c r="C19" s="18">
        <f>3350</f>
        <v>3350</v>
      </c>
      <c r="D19" s="21">
        <f>3450+2832</f>
        <v>6282</v>
      </c>
      <c r="E19" s="14">
        <f>3450+2832</f>
        <v>6282</v>
      </c>
      <c r="F19" s="14">
        <f>3511+3336</f>
        <v>6847</v>
      </c>
    </row>
    <row r="20" spans="1:6" ht="46.8" x14ac:dyDescent="0.25">
      <c r="A20" s="23" t="s">
        <v>25</v>
      </c>
      <c r="B20" s="19">
        <v>120779.3</v>
      </c>
      <c r="C20" s="18">
        <v>129281.2</v>
      </c>
      <c r="D20" s="21">
        <v>131884.5</v>
      </c>
      <c r="E20" s="14">
        <v>136074.9</v>
      </c>
      <c r="F20" s="14">
        <v>140407.29999999999</v>
      </c>
    </row>
    <row r="21" spans="1:6" ht="78" x14ac:dyDescent="0.25">
      <c r="A21" s="24" t="s">
        <v>26</v>
      </c>
      <c r="B21" s="19">
        <v>1720.8</v>
      </c>
      <c r="C21" s="18">
        <v>3124.9</v>
      </c>
      <c r="D21" s="21">
        <v>1888.8</v>
      </c>
      <c r="E21" s="14">
        <v>1762</v>
      </c>
      <c r="F21" s="14">
        <v>935</v>
      </c>
    </row>
    <row r="22" spans="1:6" s="16" customFormat="1" x14ac:dyDescent="0.3">
      <c r="A22" s="15"/>
      <c r="B22" s="21"/>
      <c r="C22" s="18"/>
      <c r="D22" s="21"/>
      <c r="E22" s="14"/>
      <c r="F22" s="14"/>
    </row>
    <row r="23" spans="1:6" ht="31.2" x14ac:dyDescent="0.3">
      <c r="A23" s="7" t="s">
        <v>28</v>
      </c>
      <c r="B23" s="19">
        <f>135732.8+260578</f>
        <v>396310.8</v>
      </c>
      <c r="C23" s="21">
        <f>368308.5</f>
        <v>368308.5</v>
      </c>
      <c r="D23" s="14">
        <f>372758.6-2832</f>
        <v>369926.6</v>
      </c>
      <c r="E23" s="14">
        <f>335266.5-2832</f>
        <v>332434.5</v>
      </c>
      <c r="F23" s="14">
        <f>329403.7-3336</f>
        <v>326067.7</v>
      </c>
    </row>
    <row r="24" spans="1:6" x14ac:dyDescent="0.3">
      <c r="A24" s="7" t="s">
        <v>5</v>
      </c>
      <c r="B24" s="22">
        <v>0</v>
      </c>
      <c r="C24" s="14">
        <v>0</v>
      </c>
      <c r="D24" s="14">
        <v>0</v>
      </c>
      <c r="E24" s="21">
        <v>30000</v>
      </c>
      <c r="F24" s="21">
        <v>60000</v>
      </c>
    </row>
    <row r="25" spans="1:6" x14ac:dyDescent="0.25">
      <c r="A25" s="10" t="s">
        <v>6</v>
      </c>
      <c r="B25" s="8">
        <f>B7+B24</f>
        <v>2780673.9999999995</v>
      </c>
      <c r="C25" s="17">
        <f>C7+C24</f>
        <v>3062506.8000000007</v>
      </c>
      <c r="D25" s="17">
        <f>D7+D24</f>
        <v>2861077.2</v>
      </c>
      <c r="E25" s="17">
        <f>E7+E24</f>
        <v>2898884.5</v>
      </c>
      <c r="F25" s="17">
        <f>F7+F24</f>
        <v>3000842.3000000003</v>
      </c>
    </row>
  </sheetData>
  <mergeCells count="2">
    <mergeCell ref="A3:F3"/>
    <mergeCell ref="A5:A6"/>
  </mergeCells>
  <pageMargins left="0.78740157480314965" right="0.78740157480314965" top="0.98425196850393704" bottom="0.98425196850393704" header="0.51181102362204722" footer="0.51181102362204722"/>
  <pageSetup paperSize="9" scale="74" firstPageNumber="270" orientation="portrait" useFirstPageNumber="1" r:id="rId1"/>
  <headerFooter alignWithMargins="0">
    <oddHeader>&amp;C&amp;11&amp;P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</vt:lpstr>
      <vt:lpstr>'прил 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Темразян Сабина Арменовна</dc:creator>
  <dc:description>POI HSSF rep:2.37.2.167</dc:description>
  <cp:lastModifiedBy>user</cp:lastModifiedBy>
  <cp:lastPrinted>2019-11-12T13:35:36Z</cp:lastPrinted>
  <dcterms:created xsi:type="dcterms:W3CDTF">2015-12-02T08:58:21Z</dcterms:created>
  <dcterms:modified xsi:type="dcterms:W3CDTF">2019-11-12T13:36:26Z</dcterms:modified>
</cp:coreProperties>
</file>