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70" yWindow="690" windowWidth="28290" windowHeight="11775"/>
  </bookViews>
  <sheets>
    <sheet name="МО" sheetId="3" r:id="rId1"/>
  </sheets>
  <calcPr calcId="145621"/>
</workbook>
</file>

<file path=xl/calcChain.xml><?xml version="1.0" encoding="utf-8"?>
<calcChain xmlns="http://schemas.openxmlformats.org/spreadsheetml/2006/main">
  <c r="AL23" i="3" l="1"/>
  <c r="AL22" i="3" s="1"/>
  <c r="AM225" i="3"/>
  <c r="AN225" i="3"/>
  <c r="AL225" i="3"/>
  <c r="AM208" i="3"/>
  <c r="AN208" i="3"/>
  <c r="AL208" i="3"/>
  <c r="AN298" i="3"/>
  <c r="AN282" i="3" s="1"/>
  <c r="AN280" i="3" s="1"/>
  <c r="AM298" i="3"/>
  <c r="AL298" i="3"/>
  <c r="AL282" i="3" s="1"/>
  <c r="AL280" i="3" s="1"/>
  <c r="AM282" i="3"/>
  <c r="AM280" i="3" s="1"/>
  <c r="AN274" i="3"/>
  <c r="AM274" i="3"/>
  <c r="AL274" i="3"/>
  <c r="AN160" i="3"/>
  <c r="AM160" i="3"/>
  <c r="AL160" i="3"/>
  <c r="AK160" i="3"/>
  <c r="AK207" i="3"/>
  <c r="AK21" i="3" s="1"/>
  <c r="AM22" i="3"/>
  <c r="AN22" i="3"/>
  <c r="AK22" i="3"/>
  <c r="AK282" i="3"/>
  <c r="AK298" i="3"/>
  <c r="AL283" i="3"/>
  <c r="AM283" i="3"/>
  <c r="AN283" i="3"/>
  <c r="AK283" i="3"/>
  <c r="AK280" i="3" s="1"/>
  <c r="AK225" i="3"/>
  <c r="AK208" i="3"/>
  <c r="AL203" i="3"/>
  <c r="AM203" i="3"/>
  <c r="AN203" i="3"/>
  <c r="AK203" i="3"/>
  <c r="AL147" i="3"/>
  <c r="AM147" i="3"/>
  <c r="AN147" i="3"/>
  <c r="AK147" i="3"/>
  <c r="AN23" i="3"/>
  <c r="AM23" i="3"/>
  <c r="AK23" i="3"/>
  <c r="AK284" i="3"/>
  <c r="AK274" i="3"/>
  <c r="AN204" i="3"/>
  <c r="AM204" i="3"/>
  <c r="AL204" i="3"/>
  <c r="AN137" i="3"/>
  <c r="AM137" i="3"/>
  <c r="AL137" i="3"/>
  <c r="AK114" i="3"/>
  <c r="AL207" i="3" l="1"/>
  <c r="AL21" i="3"/>
  <c r="AM207" i="3"/>
  <c r="AM21" i="3" s="1"/>
  <c r="AN207" i="3"/>
  <c r="AN21" i="3" s="1"/>
</calcChain>
</file>

<file path=xl/sharedStrings.xml><?xml version="1.0" encoding="utf-8"?>
<sst xmlns="http://schemas.openxmlformats.org/spreadsheetml/2006/main" count="2924" uniqueCount="793">
  <si>
    <t>Финансовый орган субъекта Российской Федерации</t>
  </si>
  <si>
    <t>Комитет финансов Кировского муниципального района</t>
  </si>
  <si>
    <t>Единица измерения: тыс руб (с точностью до первого десятичного знака)</t>
  </si>
  <si>
    <t>Код строки</t>
  </si>
  <si>
    <t xml:space="preserve">  Правовое основание финансового обеспечения полномочия, расходного обязательства субъекта Российской Федерации </t>
  </si>
  <si>
    <t>Группа полномочий</t>
  </si>
  <si>
    <t xml:space="preserve">Код расхода по БК </t>
  </si>
  <si>
    <t>Методика расчета оценки</t>
  </si>
  <si>
    <t>Российской Федерации</t>
  </si>
  <si>
    <t xml:space="preserve">субъекта Российской Федерации </t>
  </si>
  <si>
    <t>Наименование полномочия, 
расходного обязательства</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</si>
  <si>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</si>
  <si>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</si>
  <si>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</si>
  <si>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 xml:space="preserve">в том числе государственные программы Российской Федерации </t>
  </si>
  <si>
    <t>Акты федеральных органов исполнительной власти</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</si>
  <si>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</si>
  <si>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</si>
  <si>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</si>
  <si>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отчетный
2018г.</t>
  </si>
  <si>
    <t>текущий
2019г.</t>
  </si>
  <si>
    <t>очередной
2020г.</t>
  </si>
  <si>
    <t>плановый период
2021-2022гг.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</si>
  <si>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</si>
  <si>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</si>
  <si>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</si>
  <si>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</si>
  <si>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</si>
  <si>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t>
  </si>
  <si>
    <t>подраздел</t>
  </si>
  <si>
    <t>Всего</t>
  </si>
  <si>
    <t xml:space="preserve">2-й год пп </t>
  </si>
  <si>
    <t>исполнено</t>
  </si>
  <si>
    <t>1</t>
  </si>
  <si>
    <t>2</t>
  </si>
  <si>
    <t xml:space="preserve">Объем средств на исполнение расходного обязательства муниципального образования </t>
  </si>
  <si>
    <t xml:space="preserve">1-й год пп 		
</t>
  </si>
  <si>
    <t>утверж-денные бюджетные назначения</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</si>
  <si>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</si>
  <si>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</si>
  <si>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</si>
  <si>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t>
  </si>
  <si>
    <t xml:space="preserve">
</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</si>
  <si>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</si>
  <si>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</si>
  <si>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</si>
  <si>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</si>
  <si>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</si>
  <si>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</si>
  <si>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 xml:space="preserve">01
01
</t>
  </si>
  <si>
    <t xml:space="preserve">11
13
</t>
  </si>
  <si>
    <t xml:space="preserve">плановый метод
</t>
  </si>
  <si>
    <t xml:space="preserve">Федеральный закон №131-ФЗ от 06.10.2003 "Об общих принципах организации местного самоуправления в Российской Федерации"
</t>
  </si>
  <si>
    <t xml:space="preserve"> ст.15, подст.1, п.1
</t>
  </si>
  <si>
    <t xml:space="preserve">06.10.2003-не установлен
</t>
  </si>
  <si>
    <t xml:space="preserve">Областной закон Ленинградской области №93-оз от 13.11.2003 "О защите населения и территорий Ленинградской области от чрезвычайных ситуаций природного и техногенного характера"
</t>
  </si>
  <si>
    <t xml:space="preserve"> ст.1, 6, 17
</t>
  </si>
  <si>
    <t xml:space="preserve">05.12.2003-не установлен
</t>
  </si>
  <si>
    <t xml:space="preserve">Федеральный закон №25-ФЗ от 02.03.2007 "О муниципальной службе в Российской Федерации"
</t>
  </si>
  <si>
    <t xml:space="preserve"> ст.34
</t>
  </si>
  <si>
    <t xml:space="preserve">01.06.2007-не установлен
</t>
  </si>
  <si>
    <t>1.1.1.3. владение, пользование и распоряжение имуществом, находящимся в муниципальной собственности муниципального района</t>
  </si>
  <si>
    <t>1005</t>
  </si>
  <si>
    <t xml:space="preserve"> ст.15, подст.1, п.3
</t>
  </si>
  <si>
    <t xml:space="preserve">Постановление Правительства Ленинградской области №64 от 06.03.2013 "О порядке предоставления и распределения дотаций бюджетам муниципальных образований Ленинградской области на поддержку мер по обеспечению сбалансированности бюджетов муниципальных образований Ленинградской области"
</t>
  </si>
  <si>
    <t xml:space="preserve">в целом
</t>
  </si>
  <si>
    <t xml:space="preserve">15.04.2013-не установлен
</t>
  </si>
  <si>
    <t xml:space="preserve">01
04
05
05
</t>
  </si>
  <si>
    <t xml:space="preserve">13
12
01
02
</t>
  </si>
  <si>
    <t xml:space="preserve">Постановление Правительства Ленинградской области №294 от 17.09.2012 "Об утверждении Порядка предоставления иных межбюджетных трансфертов из областного бюджета Ленинградской области бюджетам муниципальных образований на проведение непредвиденных работ и других неотложных мероприятий, направленных на обеспечение устойчивого функционирования объектов жилищно-коммунального хозяйства Ленинградской области"
</t>
  </si>
  <si>
    <t xml:space="preserve">25.10.2012-не установлен
</t>
  </si>
  <si>
    <t xml:space="preserve">Постановление Правительства Ленинградской области №250 от 30.06.2017 "Об утверждении Порядка предоставления субсидий из областного бюджета Ленинградской области бюджетам муниципальных образований Ленинградской области на мероприятия, направленные на безаварийную работу объектов водоснабжения и водоотведения, в рамках подпрограммы "Водоснабжение и водоотведение Ленинградской области" государственной программы Ленинградской области "Обеспечение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 и признании утратившими силу отдельных постановлений Правительства Ленинградской области"
</t>
  </si>
  <si>
    <t xml:space="preserve">30.06.2017-не установлен
</t>
  </si>
  <si>
    <t xml:space="preserve">Указ Президента Российской Федерации №597 от 07.05.2012 "О мероприятиях по реализации государственной социальной политики (Собрание законодательства Российской Федерации, 2012, № 19, ст. 2334)"
</t>
  </si>
  <si>
    <t xml:space="preserve">07.05.2012-не установлен
</t>
  </si>
  <si>
    <t xml:space="preserve">18
</t>
  </si>
  <si>
    <t xml:space="preserve">Постановление Правительства Ленинградской области №163 от 18.05.2015 "Об утверждении Порядка предоставления субсидий из областного бюджета Ленинградской области бюджетам муниципальных образований Ленинградской области на софинансирование капитальных вложений в объекты муниципальной собственности в целях реализации мероприятий по строительству и реконструкции объектов водоснабжения, водоотведения и очистки сточных вод подпрограммы "Водоснабжение и водоотведение Ленинградской области" государственной программы Ленинградской области "Обеспечение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
</t>
  </si>
  <si>
    <t xml:space="preserve">18.05.2015-не установлен
</t>
  </si>
  <si>
    <t xml:space="preserve">05
</t>
  </si>
  <si>
    <t xml:space="preserve">02
</t>
  </si>
  <si>
    <t xml:space="preserve">плановый метод
</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</si>
  <si>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</si>
  <si>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</si>
  <si>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 xml:space="preserve"> ст.15, подст.1, п.5
</t>
  </si>
  <si>
    <t xml:space="preserve">Постановление Правительства Ленинградской области №72 от 24.03.2014 "Об утверждении Порядка предоставления и расходования субсидий бюджетам муниципальных образований Ленинградской области за счет средств дорожного фонда Ленинградской области"
</t>
  </si>
  <si>
    <t xml:space="preserve">31.03.2014-не установлен
</t>
  </si>
  <si>
    <t>3</t>
  </si>
  <si>
    <t xml:space="preserve">04
</t>
  </si>
  <si>
    <t xml:space="preserve">09
</t>
  </si>
  <si>
    <t xml:space="preserve">плановый метод
</t>
  </si>
  <si>
    <t xml:space="preserve">Федеральный закон №257-ФЗ от 08.11.2007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t>
  </si>
  <si>
    <t xml:space="preserve"> ст.13
</t>
  </si>
  <si>
    <t xml:space="preserve">12.11.2007-не установлен
</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</si>
  <si>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</si>
  <si>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</si>
  <si>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 xml:space="preserve"> ст.15, подст.1, п.6
</t>
  </si>
  <si>
    <t>4</t>
  </si>
  <si>
    <t xml:space="preserve">04
10
</t>
  </si>
  <si>
    <t xml:space="preserve">08
03
</t>
  </si>
  <si>
    <t xml:space="preserve">расчетный метод
</t>
  </si>
  <si>
    <t xml:space="preserve">Федеральный закон №220-ФЗ от 13.07.2015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t>
  </si>
  <si>
    <t xml:space="preserve"> ст.11
</t>
  </si>
  <si>
    <t xml:space="preserve">14.07.2015-не установлен
</t>
  </si>
  <si>
    <t xml:space="preserve">Постановление Правительства Российской Федерации №296 от 15.04.2014 "Об утверждении государственной программы Российской Федерации «Социальная поддержка граждан» (Собрание законодательства Российской Федерации, 2014, № 17, ст. 2059; 2019, № 14, ст. 1536)"
</t>
  </si>
  <si>
    <t xml:space="preserve">01.05.2014-не установлен
</t>
  </si>
  <si>
    <t xml:space="preserve">03
</t>
  </si>
  <si>
    <t xml:space="preserve">10
</t>
  </si>
  <si>
    <t xml:space="preserve">расчетный метод
</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</si>
  <si>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</si>
  <si>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</si>
  <si>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 xml:space="preserve"> ст.15, подст.1, п.11
</t>
  </si>
  <si>
    <t xml:space="preserve">Областной закон Ленинградской области №6-оз от 24.02.2014 "Об образовании в Ленинградской области"
</t>
  </si>
  <si>
    <t xml:space="preserve"> ст.10, 23
</t>
  </si>
  <si>
    <t xml:space="preserve">25.02.2014-не установлен
</t>
  </si>
  <si>
    <t xml:space="preserve">Постановление Правительства Ленинградской области №232 от 24.07.2012 "Об утверждении Положения о порядке предоставления средств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
</t>
  </si>
  <si>
    <t xml:space="preserve">30.08.2012-не установлен
</t>
  </si>
  <si>
    <t>6</t>
  </si>
  <si>
    <t xml:space="preserve">07
</t>
  </si>
  <si>
    <t xml:space="preserve">01
</t>
  </si>
  <si>
    <t xml:space="preserve">плановый метод, расчетный метод
</t>
  </si>
  <si>
    <t xml:space="preserve">Федеральный закон №273-ФЗ от 29.12.2012 "Об образовании в Российской Федерации"
</t>
  </si>
  <si>
    <t xml:space="preserve"> ст.9
</t>
  </si>
  <si>
    <t xml:space="preserve">30.12.2012-не установлен
</t>
  </si>
  <si>
    <t xml:space="preserve">Федеральный закон №124-ФЗ от 24.07.1998 "Об основных гарантиях прав ребенка в Российской Федерации"
</t>
  </si>
  <si>
    <t xml:space="preserve"> ст.12
</t>
  </si>
  <si>
    <t xml:space="preserve">03.08.1998-не установлен
</t>
  </si>
  <si>
    <t xml:space="preserve">Постановление Правительства Ленинградской области №541 от 24.11.2014 "Об утверждении Порядка предоставления и расходования иных межбюджетных трансфертов из областного бюджета Ленинградской области бюджетам муниципальных образований Ленинградской области на реализацию мероприятий по поощрению победителей (лауреатов) областных конкурсов, включая областные творческие конкурсы дошкольников, в рамках подпрограммы "Развитие дошкольного образования детей Ленинградской области" государственной программы Ленинградской области "Современное образование Ленинградской области"
</t>
  </si>
  <si>
    <t xml:space="preserve">24.11.2014-не установлен
</t>
  </si>
  <si>
    <t xml:space="preserve">Указ Президента Российской Федерации №599 от 07.05.2012 "О мерах по реализации государственной политики в области образования и науки"
</t>
  </si>
  <si>
    <t xml:space="preserve">16
</t>
  </si>
  <si>
    <t xml:space="preserve">Постановление Правительства Ленинградской области №71 от 18.03.2015 "Об утверждении Порядка предоставления иных межбюджетных трансфертов из областного бюджета Ленинградской области бюджету муниципального образования на подготовку и проведение мероприятий, посвященных Дню образования Ленинградской области, и признании утратившим силу постановления Правительства Ленинградской области от 31 марта 2014 года N 9"
</t>
  </si>
  <si>
    <t xml:space="preserve">23.03.2015-не установлен
</t>
  </si>
  <si>
    <t xml:space="preserve">Постановление Правительства Российской Федерации №295 от 15.04.2014 "Об утверждении государственной программы Российской Федерации «Развитие образования» на 2013 - 2020 годы"
</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</si>
  <si>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</si>
  <si>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</si>
  <si>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 xml:space="preserve">07
07
07
</t>
  </si>
  <si>
    <t xml:space="preserve">02
05
09
</t>
  </si>
  <si>
    <t xml:space="preserve">плановый, расчетный методы
</t>
  </si>
  <si>
    <t xml:space="preserve">Указ Президента Российской Федерации №600 от 07.05.2012 "О мерах по обеспечению граждан Российской Федерации доступным и комфортным жильем и повышению качества жилищно-коммунальных услуг (Собрание законодательства Российской Федерации, 2012, № 19, ст. 2337)"
</t>
  </si>
  <si>
    <t xml:space="preserve">20
</t>
  </si>
  <si>
    <t xml:space="preserve">Постановление Правительства Ленинградской области №25 от 11.02.2016 "О порядке предоставления и расходования субсидий из областного бюджета Ленинградской области бюджетам муниципальных образований Ленинградской области в рамках государственной программы Ленинградской области "Современное образование Ленинградской области"
</t>
  </si>
  <si>
    <t xml:space="preserve">15.02.2016-18.12.2017
</t>
  </si>
  <si>
    <t xml:space="preserve">
плановый, расчетный метод
</t>
  </si>
  <si>
    <t xml:space="preserve">Указ Президента Российской Федерации №599 от 07.05.2012 "О мерах по реализации государственной политики в области образования и науки (Собрание законодательства Российской Федерации, 2012, № 19, ст. 2336)"
</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</si>
  <si>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</si>
  <si>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</si>
  <si>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 xml:space="preserve">плановый, расчетный метод
</t>
  </si>
  <si>
    <t xml:space="preserve">Указ Президента Российской Федерации №761 от 01.06.2012 "О национальной стратегии действий в интересах детей на 2012 - 2017 годы"
</t>
  </si>
  <si>
    <t xml:space="preserve">01.06.2012-не установлен
</t>
  </si>
  <si>
    <t xml:space="preserve">15
</t>
  </si>
  <si>
    <t xml:space="preserve">
</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</si>
  <si>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</si>
  <si>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</si>
  <si>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 xml:space="preserve">07
07
</t>
  </si>
  <si>
    <t xml:space="preserve">03
09
</t>
  </si>
  <si>
    <t xml:space="preserve">Указ Президента Российской Федерации №761 от 01.06.2012 "О Национальной стратегии действий в интересах детей на 2012 - 2017 годы (Собрание законодательства Российской Федерации,  2012, № 23, ст. 2994)"
</t>
  </si>
  <si>
    <t xml:space="preserve">
плановый, расчетный метод
</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</si>
  <si>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</si>
  <si>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</si>
  <si>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 xml:space="preserve">плановый, расчетный метод
</t>
  </si>
  <si>
    <t xml:space="preserve">Постановление Правительства Ленинградской области №23 от 11.02.2016 "Об утверждении Порядка предоставления и расходования субсидии из областного бюджета Ленинградской области бюджетам муниципальных районов (городского округа) Ленинградской области на организацию отдыха детей, находящихся в трудной жизненной ситуации, в каникулярное время в рамках подпрограммы "Развитие системы отдыха, оздоровления, занятости детей, подростков и молодежи, в том числе детей, находящихся в трудной жизненной ситуации" государственной программы Ленинградской области "Современное образование Ленинградской области""
</t>
  </si>
  <si>
    <t xml:space="preserve">15.02.2016-не установлен
</t>
  </si>
  <si>
    <t>1.1.1.26. 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района, аннулирование таких разрешений, выдача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 № 38-ФЗ «О рекламе»</t>
  </si>
  <si>
    <t>1028</t>
  </si>
  <si>
    <t xml:space="preserve"> ст.15, подст.1, п.15.1
</t>
  </si>
  <si>
    <t>21</t>
  </si>
  <si>
    <t xml:space="preserve">13
</t>
  </si>
  <si>
    <t xml:space="preserve">Федеральный закон №38-ФЗ от 13.03.2006 "О рекламе"
</t>
  </si>
  <si>
    <t xml:space="preserve"> ст.19
</t>
  </si>
  <si>
    <t xml:space="preserve">15.03.2006-не установлен
</t>
  </si>
  <si>
    <t>1.1.1.30. 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</si>
  <si>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1032</t>
  </si>
  <si>
    <t>23</t>
  </si>
  <si>
    <t xml:space="preserve">плановый метод
</t>
  </si>
  <si>
    <t xml:space="preserve"> ст.15, подст.1, п.19.1
</t>
  </si>
  <si>
    <t xml:space="preserve">Постановление Правительства Ленинградской области №72 от 20.03.2006 "Об утверждении Методических рекомендаций по исполнению муниципальными образованиями Ленинградской области полномочий в сфере культуры"
</t>
  </si>
  <si>
    <t xml:space="preserve">15.05.2006-не установлен
</t>
  </si>
  <si>
    <t xml:space="preserve">Федеральный закон №3612-1 от 09.10.1992 "Основы законодательства Российской Федерации о культуре"
</t>
  </si>
  <si>
    <t xml:space="preserve"> ст.40
</t>
  </si>
  <si>
    <t xml:space="preserve">17.11.1992-не установлен
</t>
  </si>
  <si>
    <t xml:space="preserve">Постановление Правительства Ленинградской области №71 от 18.03.2015 "Об утверждении Порядка предоставления иных межбюджетных трансфертов из областного бюджета Ленинградской области бюджетам муниципальных образований на подготовку и проведение мероприятий, посвященных Дню образования Ленинградской области, и признании утратившим силу постановления Правительства Ленинградской области от 31 марта 2014 года N 93"
</t>
  </si>
  <si>
    <t xml:space="preserve">Федеральный закон №381-ФЗ от 28.12.2009 "Об основах государственного регулирования торговой деятельности в Российской Федерации"
</t>
  </si>
  <si>
    <t xml:space="preserve"> ст.6,17
</t>
  </si>
  <si>
    <t xml:space="preserve">30.12.2009-не установлен
</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</si>
  <si>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</si>
  <si>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</si>
  <si>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 xml:space="preserve"> ст.15, подст.1, п.19
</t>
  </si>
  <si>
    <t xml:space="preserve">Областной закон Ленинградской области №61-оз от 03.07.2009 "Об организации библиотечного обслуживания населения Ленинградской области общедоступными библиотеками"
</t>
  </si>
  <si>
    <t xml:space="preserve"> ст.10
</t>
  </si>
  <si>
    <t xml:space="preserve">10.07.2009-не установлен
</t>
  </si>
  <si>
    <t>7</t>
  </si>
  <si>
    <t xml:space="preserve">08
</t>
  </si>
  <si>
    <t xml:space="preserve">плановый метод
</t>
  </si>
  <si>
    <t xml:space="preserve">Федеральный закон №78-ФЗ от 29.12.1994 "О библиотечном деле"
</t>
  </si>
  <si>
    <t xml:space="preserve"> ст.4
</t>
  </si>
  <si>
    <t xml:space="preserve">02.01.1995-не установлен
</t>
  </si>
  <si>
    <t xml:space="preserve">Постановление Правительства Ленинградской области №404 от 14.11.2013 "О государственной программе Ленинградской области "Развитие культуры и туризма в Ленинградской области""
</t>
  </si>
  <si>
    <t xml:space="preserve">12.02.2014-не установлен
</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</si>
  <si>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</si>
  <si>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</si>
  <si>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 xml:space="preserve">08
08
</t>
  </si>
  <si>
    <t xml:space="preserve">01
04
</t>
  </si>
  <si>
    <t xml:space="preserve">метод индексации
</t>
  </si>
  <si>
    <t>1.1.1.33. создание условий для развития местного традиционного народного художественного творчества в поселениях, входящих в состав муниципального района</t>
  </si>
  <si>
    <t>1035</t>
  </si>
  <si>
    <t xml:space="preserve"> ст.15, подст.1
</t>
  </si>
  <si>
    <t xml:space="preserve">плановый метод
</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</si>
  <si>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</si>
  <si>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</si>
  <si>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 xml:space="preserve"> ст.15, подст.1, п.21
</t>
  </si>
  <si>
    <t xml:space="preserve">Постановление Правительства Ленинградской области №126 от 05.06.2007 "О Методических рекомендациях по осуществлению муниципальными образованиями Ленинградской области полномочий по вопросам гражданской обороны, защиты населения и территорий от чрезвычайных ситуаций, обеспечения пожарной безопасности и безопасности людей на водных объектах"
</t>
  </si>
  <si>
    <t xml:space="preserve">23.07.2007-не установлен
</t>
  </si>
  <si>
    <t>12</t>
  </si>
  <si>
    <t xml:space="preserve">Федеральный закон №68-ФЗ от 21.12.1994 "О защите населения в территории от чрезвычайных ситуаций природного и техногенного характера"
</t>
  </si>
  <si>
    <t xml:space="preserve"> ст.11, 23, 24, 25
</t>
  </si>
  <si>
    <t xml:space="preserve">24.12.1994-не установлен
</t>
  </si>
  <si>
    <t xml:space="preserve">Федеральный закон №28-ФЗ от 12.02.1998 "О гражданской обороне"
</t>
  </si>
  <si>
    <t xml:space="preserve"> ст.8, подст.2
</t>
  </si>
  <si>
    <t xml:space="preserve">16.02.1998-не установлен
</t>
  </si>
  <si>
    <t xml:space="preserve">Указ Президента Российской Федерации №1522 от 13.11.2012 "О создании комплексной системы экстренного оповещения населения об угрозе возникновения или о возникновении чрезвычайных ситуаций"
</t>
  </si>
  <si>
    <t xml:space="preserve">13.11.2012-не установлен
</t>
  </si>
  <si>
    <t xml:space="preserve">14
</t>
  </si>
  <si>
    <t>1.1.1.38. осуществление мероприятий по обеспечению безопасности людей на водных объектах, охране их жизни и здоровья</t>
  </si>
  <si>
    <t>1040</t>
  </si>
  <si>
    <t>1.1.1.40. создание условий для развития сельскохозяйственного производства в поселениях в сфере животноводства без учета рыболовства и рыбоводства</t>
  </si>
  <si>
    <t>1042</t>
  </si>
  <si>
    <t xml:space="preserve"> ст.15, подст.1, п.25
</t>
  </si>
  <si>
    <t xml:space="preserve">Областной закон Ленинградской области №177-оз от 12.12.2007 "О развитии сельского хозяйства в Ленинградской области"
</t>
  </si>
  <si>
    <t xml:space="preserve"> ст.12, п.1
</t>
  </si>
  <si>
    <t xml:space="preserve">21.12.2007-не установлен
</t>
  </si>
  <si>
    <t xml:space="preserve">Постановление Правительства Ленинградской области №15 от 04.02.2014 "Об утверждении порядков предоставления субсидий из областного бюджета Ленинградской области и поступивших в порядке софинансирования средств федерального бюджета в рамках государственной программы Ленинградской области "Развитие сельского хозяйства Ленинградской области"
</t>
  </si>
  <si>
    <t xml:space="preserve">20.03.2014-не установлен
</t>
  </si>
  <si>
    <t xml:space="preserve">плановый, расчетный метод
</t>
  </si>
  <si>
    <t>1.1.1.41. создание условий для развития сельскохозяйственного производства в поселениях в сфере растениеводства</t>
  </si>
  <si>
    <t>1043</t>
  </si>
  <si>
    <t xml:space="preserve">плановый, расчетный методы
</t>
  </si>
  <si>
    <t>1.1.1.42. содействие развитию малого и среднего предпринимательства</t>
  </si>
  <si>
    <t>1044</t>
  </si>
  <si>
    <t xml:space="preserve">Постановление Правительства Ленинградской области №273 от 20.07.2015 "Об утверждении Порядка предоставления и расходования субсидий бюджетам муниципальных районов и городского округа Ленинградской области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 в рамках подпрограммы "Развитие малого, среднего предпринимательства и потребительского рынка Ленинградской области" государственной программы Ленинградской области "Стимулирование экономической активности Ленинградской области"
</t>
  </si>
  <si>
    <t xml:space="preserve">27.07.2015-не установлен
</t>
  </si>
  <si>
    <t xml:space="preserve">12
</t>
  </si>
  <si>
    <t xml:space="preserve">плановый метод, метод индексации
</t>
  </si>
  <si>
    <t xml:space="preserve">Федеральный закон №209-ФЗ от 24.07.2007 "О развитии малого и среднего предпринимательства в Российской Федерации"
</t>
  </si>
  <si>
    <t xml:space="preserve">01.01.2008-не установлен
</t>
  </si>
  <si>
    <t xml:space="preserve">Постановление Правительства Российской Федерации №316 от 15.04.2014 "Об утверждении государственной программы Российской Федерации «Экономическое развитие и инновационная экономика» (Собрание законодательства Российской Федерации, 2014, № 18, ст. 2162; 2019, № 7 ст. 674)"
</t>
  </si>
  <si>
    <t xml:space="preserve">01.05.2015-не установлен
</t>
  </si>
  <si>
    <t>1.1.1.43. оказание поддержки социально ориентированным некоммерческим организациям, благотворительной деятельности и добровольчеству</t>
  </si>
  <si>
    <t>1045</t>
  </si>
  <si>
    <t xml:space="preserve">Постановление Правительства Ленинградской области №49 от 29.02.2016 "Об утверждении Порядка предоставления и расходования иных межбюджетных трансфертов из областного бюджета Ленинградской области бюджетам муниципальных районов (городского округа) Ленинградской области на поддержку социально ориентированных некоммерческих организаций Ленинградской области, осуществляющих социальную поддержку и защиту ветеранов войны, труда, Вооруженных Сил, правоохранительных органов, жителей блокадного Ленинграда и бывших малолетних узников фашистских лагерей в рамках подпрограммы "Государственная поддержка социально ориентированных некоммерческих организаций" государственной программы Ленинградской области "Устойчивое общественное развитие в Ленинградской области"
</t>
  </si>
  <si>
    <t xml:space="preserve">03.03.2016-не установлен
</t>
  </si>
  <si>
    <t xml:space="preserve">Федеральный закон №7-ФЗ от 12.01.1996 "О некоммерческих организациях"
</t>
  </si>
  <si>
    <t xml:space="preserve"> ст.31,31.1
</t>
  </si>
  <si>
    <t xml:space="preserve">15.01.1996-не установлен
</t>
  </si>
  <si>
    <t xml:space="preserve">Постановление Правительства Российской Федерации №316 от 15.04.2014 "Об утверждении государственной программы Российской Федерации «Экономическое развитие и инновационная экономика»"
</t>
  </si>
  <si>
    <t>1.1.1.44. обеспечение условий для развития на территории муниципального района физической культуры, школьного спорта и массового спорта</t>
  </si>
  <si>
    <t>1046</t>
  </si>
  <si>
    <t xml:space="preserve"> ст.15, подст.1, п.26
</t>
  </si>
  <si>
    <t>11</t>
  </si>
  <si>
    <t xml:space="preserve">11
</t>
  </si>
  <si>
    <t xml:space="preserve">Федеральный закон №329-ФЗ от 04.12.2007 "О физической культуре и спорте в Российской Федерации"
</t>
  </si>
  <si>
    <t xml:space="preserve"> ст.38
</t>
  </si>
  <si>
    <t xml:space="preserve">08.12.2007-не установлен
</t>
  </si>
  <si>
    <t xml:space="preserve">Федеральный закон №174-ФЗ от 03.11.2006 "Об автономных учреждениях"
</t>
  </si>
  <si>
    <t xml:space="preserve"> ст.6
</t>
  </si>
  <si>
    <t xml:space="preserve">06.11.2006-не установлен
</t>
  </si>
  <si>
    <t xml:space="preserve">Постановление Правительства Российской Федерации №302 от 15.04.2014 "Об утверждении государственной программы Российской Федерации «Развитие физической культуры и спорта»"
</t>
  </si>
  <si>
    <t>1.1.1.45. организация проведения официальных физкультурно-оздоровительных и спортивных мероприятий муниципального района</t>
  </si>
  <si>
    <t>1047</t>
  </si>
  <si>
    <t xml:space="preserve">Указ Президента Российской Федерации №172 от 24.03.2014 "О Всероссийском физкультурно-спортивном комплексе "Готов к труду и обороне" (ГТО)""
</t>
  </si>
  <si>
    <t xml:space="preserve">25.03.2014-не установлен
</t>
  </si>
  <si>
    <t>1.1.1.46. организация и осуществление мероприятий межпоселенческого характера по работе с детьми и молодежью</t>
  </si>
  <si>
    <t>1048</t>
  </si>
  <si>
    <t xml:space="preserve"> ст.15, подст.1, п.27
</t>
  </si>
  <si>
    <t xml:space="preserve">Областной закон Ленинградской области №105-оз от 13.12.2011 "О государственной молодежной политике в Ленинградской области"
</t>
  </si>
  <si>
    <t xml:space="preserve"> ст.7, п.1
</t>
  </si>
  <si>
    <t xml:space="preserve">27.12.2011-не установлен
</t>
  </si>
  <si>
    <t xml:space="preserve">07
14
</t>
  </si>
  <si>
    <t xml:space="preserve">07
03
</t>
  </si>
  <si>
    <t xml:space="preserve">Федеральный закон №184-ФЗ от 06.10.1999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</si>
  <si>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 ст.26.3, п.2
</t>
  </si>
  <si>
    <t xml:space="preserve">19.10.1999-не установлен
</t>
  </si>
  <si>
    <t>1.1.1.71.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t>
  </si>
  <si>
    <t>1073</t>
  </si>
  <si>
    <t xml:space="preserve"> ст.14, подст.4
</t>
  </si>
  <si>
    <t xml:space="preserve">Областной закон Ленинградской области №48-оз от 10.07.2014 "Об отдельных вопросах местного значения сельских поселений Ленинградской области"
</t>
  </si>
  <si>
    <t xml:space="preserve">22.07.2014-не установлен
</t>
  </si>
  <si>
    <t>20</t>
  </si>
  <si>
    <t xml:space="preserve">расчтный метод
</t>
  </si>
  <si>
    <t xml:space="preserve">Федеральный закон №190-ФЗ от 29.12.2004 "Градостроительный кодекс Российской Федерации"
</t>
  </si>
  <si>
    <t xml:space="preserve"> ст.8
</t>
  </si>
  <si>
    <t xml:space="preserve">30.12.2004-не установлен
</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</si>
  <si>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</si>
  <si>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</si>
  <si>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1.1.2.33. создание, содержание и организация деятельности аварийно-спасательных служб и (или) аварийно-спасательных формирований на территории  поселения</t>
  </si>
  <si>
    <t>1133</t>
  </si>
  <si>
    <t xml:space="preserve"> ст.15, подст.4
</t>
  </si>
  <si>
    <t xml:space="preserve">Федеральный закон №151-ФЗ от 22.08.1995 "Об аварийно-спасательных службах и статусе спасателей"
</t>
  </si>
  <si>
    <t xml:space="preserve"> ст.7, 20
</t>
  </si>
  <si>
    <t xml:space="preserve">28.08.1995-не установлен
</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</si>
  <si>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</si>
  <si>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</si>
  <si>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 xml:space="preserve">01
01
01
07
08
</t>
  </si>
  <si>
    <t xml:space="preserve">03
04
06
09
04
</t>
  </si>
  <si>
    <t xml:space="preserve">Федеральный закон №188-ФЗ от 29.12.2004 "Жилищный кодекс"
</t>
  </si>
  <si>
    <t xml:space="preserve"> ст.2
</t>
  </si>
  <si>
    <t xml:space="preserve">01.03.2005-не установлен
</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</si>
  <si>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</si>
  <si>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</si>
  <si>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 xml:space="preserve">01
01
01
01
07
08
</t>
  </si>
  <si>
    <t xml:space="preserve">03
04
06
13
09
04
</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</si>
  <si>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</si>
  <si>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</si>
  <si>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</si>
  <si>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</si>
  <si>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 xml:space="preserve"> ст.17, подст.1
</t>
  </si>
  <si>
    <t xml:space="preserve">Областной закон Ленинградской области №14-оз от 11.03.2008 "О правовом регулировании муниципальной службы в Ленинградской области"
</t>
  </si>
  <si>
    <t xml:space="preserve">19.04.2008-не установлен
</t>
  </si>
  <si>
    <t xml:space="preserve">метод индексации, плановый, нормативный методы
</t>
  </si>
  <si>
    <t xml:space="preserve">Федеральный закон №273-ФЗ от 25.12.2008 "О противодействии коррупции"
</t>
  </si>
  <si>
    <t xml:space="preserve"> ст.5, п.4
</t>
  </si>
  <si>
    <t xml:space="preserve">29.12.2008-не установлен
</t>
  </si>
  <si>
    <t xml:space="preserve">Постановление Правительства Ленинградской области №650 от 29.12.2017 "О нормативах формирования расходов на содержание органов местного самоуправления муниципальных образований Ленинградской области на 2018 год"
</t>
  </si>
  <si>
    <t xml:space="preserve"> п.2
</t>
  </si>
  <si>
    <t xml:space="preserve">01.01.2018-31.12.2018
</t>
  </si>
  <si>
    <t xml:space="preserve">Указ Президента Российской Федерации №364 от 15.07.2015 "О мерах по совершенствованию организации деятельности в области противодействия коррупции"
</t>
  </si>
  <si>
    <t xml:space="preserve">15.07.2015-не установлен
</t>
  </si>
  <si>
    <t xml:space="preserve">Постановление Правительства Ленинградской области №529 от 29.12.2018 "О нормативах формирования расходов на содержание органов местного самоуправления муниципальных образований Ленинградской облпсти на 2019 год""
</t>
  </si>
  <si>
    <t xml:space="preserve"> п.1
</t>
  </si>
  <si>
    <t xml:space="preserve">01.01.2019-31.12.2019
</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</si>
  <si>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</si>
  <si>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</si>
  <si>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 xml:space="preserve">01
01
01
01
01
07
08
</t>
  </si>
  <si>
    <t xml:space="preserve">02
03
04
06
13
09
04
</t>
  </si>
  <si>
    <t xml:space="preserve">метод индексации, рсчетный, плановый методы
</t>
  </si>
  <si>
    <t>1.2.3.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</si>
  <si>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1203</t>
  </si>
  <si>
    <t xml:space="preserve"> ст.17, подст.1, п.9
</t>
  </si>
  <si>
    <t>13</t>
  </si>
  <si>
    <t>1.2.4.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</si>
  <si>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1204</t>
  </si>
  <si>
    <t xml:space="preserve">расчетный метод
</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</si>
  <si>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</si>
  <si>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</si>
  <si>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 xml:space="preserve"> ст.17, подст.1, п.3
</t>
  </si>
  <si>
    <t xml:space="preserve">01
10
</t>
  </si>
  <si>
    <t xml:space="preserve">13
02
</t>
  </si>
  <si>
    <t xml:space="preserve">метод индексации, плановый, расчетный метод
</t>
  </si>
  <si>
    <t>1.2.17.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</si>
  <si>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</si>
  <si>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 xml:space="preserve"> ст.17, подст.1, п.7
</t>
  </si>
  <si>
    <t xml:space="preserve">Федеральный закон №2124-1 от 27.12.1991 "О средствах массовой информации"
</t>
  </si>
  <si>
    <t xml:space="preserve"> ст.7
</t>
  </si>
  <si>
    <t xml:space="preserve">08.02.1992-не установлен
</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</si>
  <si>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</si>
  <si>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</si>
  <si>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 xml:space="preserve"> ст.17, подст.1, п.8.2
</t>
  </si>
  <si>
    <t>19</t>
  </si>
  <si>
    <t xml:space="preserve">01
07
07
07
08
</t>
  </si>
  <si>
    <t xml:space="preserve">13
01
02
03
01
</t>
  </si>
  <si>
    <t xml:space="preserve">Федеральный закон №261-ФЗ от 23.11.2009 "Об энергосбережении и о повышении энергетической эффективности и о внесении изменений в отдельные законодательные акты Российской Федерации"
</t>
  </si>
  <si>
    <t xml:space="preserve">27.11.2009-не установлен
</t>
  </si>
  <si>
    <t>1.2.23. предоставление доплаты за выслугу лет к трудовой пенсии муниципальным служащим за счет средств местного бюджета</t>
  </si>
  <si>
    <t>1223</t>
  </si>
  <si>
    <t xml:space="preserve"> ст.20, подст.5
</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</si>
  <si>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</si>
  <si>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</si>
  <si>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</si>
  <si>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</si>
  <si>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1301</t>
  </si>
  <si>
    <t>1.3.1.13. оказание содействия развитию физической культуры и спорта инвалидов, лиц с ограниченными возможностями здоровья, адаптивной физической культуры и адаптивного спорта</t>
  </si>
  <si>
    <t>1314</t>
  </si>
  <si>
    <t>24</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</si>
  <si>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</si>
  <si>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</si>
  <si>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</si>
  <si>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</si>
  <si>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1.4.1.1. на государственную регистрацию актов гражданского состояния</t>
  </si>
  <si>
    <t>1702</t>
  </si>
  <si>
    <t xml:space="preserve">Областной закон Ленинградской области №112-оз от 08.12.2005 "О наделении органов местного самоуправления муниципальных образований Ленинградской области отдельными государственными полномочиями Российской Федерации, переданными органам государственной власти Ленинградской области, в сфере государственной регистрации актов гражданского состояния"
</t>
  </si>
  <si>
    <t xml:space="preserve"> ст.1, 2, 6
</t>
  </si>
  <si>
    <t xml:space="preserve">01.01.2006-не установлен
</t>
  </si>
  <si>
    <t xml:space="preserve">Федеральный закон №143-ФЗ от 15.11.1997 "Об актах гражданского состояния"
</t>
  </si>
  <si>
    <t xml:space="preserve"> ст.4, п.2
</t>
  </si>
  <si>
    <t xml:space="preserve">20.11.1997-не установлен
</t>
  </si>
  <si>
    <t>1.4.1.2. по составлению списков кандидатов в присяжные заседатели</t>
  </si>
  <si>
    <t>1703</t>
  </si>
  <si>
    <t xml:space="preserve">Постановление Правительства РФ №320 от 23.05.2005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
</t>
  </si>
  <si>
    <t xml:space="preserve">31.05.2005-не установлен
</t>
  </si>
  <si>
    <t xml:space="preserve">Областной закон Ленинградской области №37-оз от 11.07.2017 "Об утверждении Методики распределения бюджетам муниципальных образований Ленинградской области субвенций на осуществление переданных органам местного самоуправления государственных полномочий по составлению (изменению, дополнению) списков кандидатов в присяжные заседатели федеральных судов общей юрисдикции в Российской Федерации, финансовое обеспечение которых осуществляется за счет субвенций из федерального бюджета"
</t>
  </si>
  <si>
    <t xml:space="preserve">12.07.2017-не установлен
</t>
  </si>
  <si>
    <t xml:space="preserve">Федеральный закон №113-ФЗ от 20.08.2004 "О присяжных заседателях федеральных судов общей юрисдикции в Российской Федерации"
</t>
  </si>
  <si>
    <t xml:space="preserve"> ст.5, п.14
</t>
  </si>
  <si>
    <t xml:space="preserve">23.08.2004-не установлен
</t>
  </si>
  <si>
    <t>1.4.1.11. на выплату единовременного пособия при всех формах устройства детей, лишенных родительского попечения, в семью</t>
  </si>
  <si>
    <t>1712</t>
  </si>
  <si>
    <t xml:space="preserve">Областной закон Ленинградской области №47-оз от 17.06.2011 "О наделении органов местного самоуправления муниципальных образований Ленинградской области отдельным государственным полномочием Российской Федерации, переданным органам государственной власти Ленинградской области, и отдельными государственными полномочиями Ленинградской области по опеке и попечительству, социальной поддержке детей-сирот и детей, оставшихся без попечения родителей, и лиц из числа детей-сирот и детей, оставшихся без попечения родителей"
</t>
  </si>
  <si>
    <t xml:space="preserve"> ст.1, 5
</t>
  </si>
  <si>
    <t xml:space="preserve">02.07.2011-не установлен
</t>
  </si>
  <si>
    <t xml:space="preserve">
плановый метод
</t>
  </si>
  <si>
    <t xml:space="preserve">Указ Президента Российской Федерации №1351 от 09.10.2007 "Об утверждении Концепции демографической политики Российской Федерации на период до 2025 года (Собрание законодательства Российской Федерации,   2007, № 42, ст. 5009; 2014, № 27, ст. 3754)"
</t>
  </si>
  <si>
    <t xml:space="preserve">09.10.2007-не установлен
</t>
  </si>
  <si>
    <t>1.4.1.15. на 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 № 181-ФЗ «О социальной защите инвалидов в Российской Федерации»</t>
  </si>
  <si>
    <t>1716</t>
  </si>
  <si>
    <t xml:space="preserve">Областной закон Ленинградской области №57-оз от 18.07.2011 "О наделении органов местного самоуправления муниципальных образований Ленинградской области отдельными государственными полномочиями Российской Федерации, переданными для осуществления органами государственной власти Ленинградской области, по обеспечению жилыми помещениями отдельных категорий граждан"
</t>
  </si>
  <si>
    <t xml:space="preserve"> ст.1, 3, 7
</t>
  </si>
  <si>
    <t xml:space="preserve">23.07.2011-не установлен
</t>
  </si>
  <si>
    <t xml:space="preserve">Федеральный закон №5-ФЗ от 12.01.1995 "О ветеранах"
</t>
  </si>
  <si>
    <t xml:space="preserve">16.01.1995-не установлен
</t>
  </si>
  <si>
    <t xml:space="preserve">Областной закон Ленинградской области №130-оз от 30.12.2005 "О наделении органов местного самоуправления муниципальных образований Ленинградской области отдельными государственными полномочиями Российской Федерации, переданными органам государственной власти Ленинградской области, и отдельными государственными полномочиями Ленинградской области в сфере социальной защиты населения"
</t>
  </si>
  <si>
    <t xml:space="preserve"> ст.1, 2, 5
</t>
  </si>
  <si>
    <t xml:space="preserve">01.01.2006-30.06.2018
</t>
  </si>
  <si>
    <t xml:space="preserve">Указ Президента Российской Федерации №597 от 07.05.2012 "О мероприятиях по реализации государственной социальной политики"
</t>
  </si>
  <si>
    <t xml:space="preserve">Постановление Правительства Российской Федерации №296 от 15.04.2014 "Об утверждении государственной программы Российской Федерации «Социальная поддержка граждан»"
</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</si>
  <si>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</si>
  <si>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</si>
  <si>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</si>
  <si>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</si>
  <si>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 xml:space="preserve">Областной закон Ленинградской области №124-оз от 29.12.2005 "О наделении органов местного самоуправления  муниципальных образований Ленинградской области  отдельными государственными полномочиями в сфере архивного дела"
</t>
  </si>
  <si>
    <t xml:space="preserve">Постановление Правительства Ленинградской области №337 от 17.09.2018 "Об утверждении Порядка расходования субвенций бюджетам муниципальных образований Ленинградской области на осуществление отдельных государственных полномочий в сфере административных правоотношений"
</t>
  </si>
  <si>
    <t xml:space="preserve">24.09.2018-не установлен
</t>
  </si>
  <si>
    <t xml:space="preserve">01
01
01
07
10
</t>
  </si>
  <si>
    <t xml:space="preserve">04
06
13
09
06
</t>
  </si>
  <si>
    <t xml:space="preserve">плановый метод
</t>
  </si>
  <si>
    <t xml:space="preserve">Федеральный закон №125-ФЗ от 22.10.2004 "Об архивном деле в Российской Федерации"
</t>
  </si>
  <si>
    <t xml:space="preserve"> ст.4, п.3
</t>
  </si>
  <si>
    <t xml:space="preserve">25.10.2004-не установлен
</t>
  </si>
  <si>
    <t xml:space="preserve">Областной закон Ленинградской области №125-оз от 29.12.2005 "О наделении органов местного самоуправления муниципальных образований Ленинградской области отдельными государственными полномочиями Ленингградской области в сфере профилактики безнадзорности и правонарушений несовершеннолетних"
</t>
  </si>
  <si>
    <t xml:space="preserve">Федеральный закон №120-ФЗ от 24.06.1999 "Об основах системы профилактики безнадзорности и правонарушений несовершеннолетних"
</t>
  </si>
  <si>
    <t xml:space="preserve"> ст.25, п.2
</t>
  </si>
  <si>
    <t xml:space="preserve">30.06.1999-не установлен
</t>
  </si>
  <si>
    <t xml:space="preserve">Постановление Правительства Ленинградской области №463 от 29.12.2012 "О государственной программе Ленинградской области "Развитие сельского хозяйства Ленинградской области"
</t>
  </si>
  <si>
    <t xml:space="preserve">26.03.2013-не установлен
</t>
  </si>
  <si>
    <t xml:space="preserve">Областной закон Ленинградской области №116-оз от 13.10.2006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в сфере административных правоотношений"
</t>
  </si>
  <si>
    <t xml:space="preserve"> ст.1, 6
</t>
  </si>
  <si>
    <t xml:space="preserve">02.11.2006-не установлен
</t>
  </si>
  <si>
    <t xml:space="preserve">Федеральный закон №137-ФЗ от 25.10.2001 "О введении в действие Земельного кодекса Российской Федерации"
</t>
  </si>
  <si>
    <t xml:space="preserve"> ст.3.3
</t>
  </si>
  <si>
    <t xml:space="preserve">29.10.2001-не установлен
</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</si>
  <si>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</si>
  <si>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</si>
  <si>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1.4.2.5.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t>
  </si>
  <si>
    <t>1805</t>
  </si>
  <si>
    <t xml:space="preserve">Областной закон Ленинградской области №91-оз от 18.11.2009 "О наделении органов местного самоуправления Ленинградской области отдельными государственными полномочиями по поддержке сельскохозяйственного производства"
</t>
  </si>
  <si>
    <t xml:space="preserve">21.11.2009-не установлен
</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</si>
  <si>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</si>
  <si>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</si>
  <si>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 xml:space="preserve">Федеральный закон №159-ФЗ от 21.12.1996 "О дополнительных гарантиях по социальной поддержке детей-сирот и детей, оставшихся без попечения родителей"
</t>
  </si>
  <si>
    <t xml:space="preserve">23.12.1996-не установлен
</t>
  </si>
  <si>
    <t xml:space="preserve">Указ Президента Российской Федерации №1351 от 09.10.2007 "Об утверждении концепции демографической политики Российской Федерации на период до 2025 года"
</t>
  </si>
  <si>
    <t xml:space="preserve">
</t>
  </si>
  <si>
    <t>1.4.2.35.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обеспечения деятельности организаций социального обслуживания субъекта Российской Федерации)</t>
  </si>
  <si>
    <t>1835</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</si>
  <si>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</si>
  <si>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</si>
  <si>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1.4.2.37.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</si>
  <si>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1837</t>
  </si>
  <si>
    <t xml:space="preserve">Областной закон Ленинградской области №24-оз от 18.05.2006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в сфере жилищных отношений"
</t>
  </si>
  <si>
    <t xml:space="preserve">18.07.2007-не установлен
</t>
  </si>
  <si>
    <t xml:space="preserve">Постановление Правительства Ленинградской области №239 от 10.06.2014 "Об утверждении Порядка предоставления и расходования субсидий бюджетам муниципальных образований Ленинградской области на реализацию мероприятий государственной программы Ленинградской области "Социальная поддержка отдельных категорий граждан в Ленинградской области"
</t>
  </si>
  <si>
    <t xml:space="preserve">17.06.2014-не установлен
</t>
  </si>
  <si>
    <t xml:space="preserve">Областной закон Ленинградской области №83-оз от 18.10.2011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по предоставлению питания на бесплатной основе (с частичной компенсацией его стоимости) обучающимся в общеобразовательных учреждениях, расположенных на территории Ленинградской области"
</t>
  </si>
  <si>
    <t xml:space="preserve">22.10.2011-не установлен
</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</si>
  <si>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</si>
  <si>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</si>
  <si>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 xml:space="preserve">10
10
</t>
  </si>
  <si>
    <t xml:space="preserve">03
04
</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</si>
  <si>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</si>
  <si>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</si>
  <si>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 xml:space="preserve">Областной закон Ленинградской области №38-оз от 10.06.2014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в сфере обращения с безнадзорными животными на территории Ленинградской области"
</t>
  </si>
  <si>
    <t xml:space="preserve">18.06.2014-не установлен
</t>
  </si>
  <si>
    <t xml:space="preserve">Постановление Правительства Ленинградской области №396 от 27.08.2014 "Об утверждении Порядка расходования субвенций бюджетам муниципальных образований Ленинградской области 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
</t>
  </si>
  <si>
    <t xml:space="preserve">01.09.2014-не установлен
</t>
  </si>
  <si>
    <t>14</t>
  </si>
  <si>
    <t>1.4.2.96. на установление дополнительных мер социальной поддержки и социальной помощи для отдельных категорий граждан, не предусмотренных подпунктом 24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</si>
  <si>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1896</t>
  </si>
  <si>
    <t xml:space="preserve">
</t>
  </si>
  <si>
    <t>1.4.2.96.1. 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 и также в организациях профессионального образования</t>
  </si>
  <si>
    <t>18961</t>
  </si>
  <si>
    <t xml:space="preserve">Постановление Правительства Ленинградской области №523 от 27.12.2013 "Об утверждении порядков расчета нормативов финансового обеспечения образовательной деятельности муниципальных образовательных организаций Ленинградской области"
</t>
  </si>
  <si>
    <t xml:space="preserve">01.01.2014-не установлен
</t>
  </si>
  <si>
    <t xml:space="preserve">
плановый метод
</t>
  </si>
  <si>
    <t>1.4.2.96.2. обеспечение бесплатного изготовления и ремонта зубных протезов ветеранам труда, труженикам тыла, жертвам политических репрессий</t>
  </si>
  <si>
    <t>18962</t>
  </si>
  <si>
    <t>1.4.2.97. 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если возможность осуществления расходов субъекта Российской Федерации на реализацию этих полномочий предусмотрена федеральными законами</t>
  </si>
  <si>
    <t>1897</t>
  </si>
  <si>
    <t>1.5.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</si>
  <si>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</si>
  <si>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</si>
  <si>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</si>
  <si>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 xml:space="preserve">01
02
</t>
  </si>
  <si>
    <t xml:space="preserve">Областной закон Ленинградской области №46-оз от 17.06.2011 "О наделении органов местного самоуправления Ленинградской области отдельным государственным полномочием Ленинградской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расположенных на территории Ленинградской области"
</t>
  </si>
  <si>
    <t xml:space="preserve">29.06.2011-не установлен
</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</si>
  <si>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</si>
  <si>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</si>
  <si>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</si>
  <si>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</si>
  <si>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</si>
  <si>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</si>
  <si>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</si>
  <si>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</si>
  <si>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t>
  </si>
  <si>
    <t>2203</t>
  </si>
  <si>
    <t xml:space="preserve"> ст.15,65, п.4,3
</t>
  </si>
  <si>
    <t>1.6.4.1.6. организация и осуществление мероприятий по территориальной обороне и гражданской обороне, защите населения и территории муниципального образования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</si>
  <si>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2207</t>
  </si>
  <si>
    <t>1.6.4.1.7. утверждение схем территориального планирования муниципального образования, утверждение подготовленной на основе схемы территориального планирования муниципального образования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образования, резервирование и изъятие земельных участков в границах муниципального образования для муниципальных нужд</t>
  </si>
  <si>
    <t>2208</t>
  </si>
  <si>
    <t>2209</t>
  </si>
  <si>
    <t>1.6.4.1.9.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поселениях, входящих в состав муниципального района</t>
  </si>
  <si>
    <t>2210</t>
  </si>
  <si>
    <t xml:space="preserve"> ст.15,65, подст.4,3
</t>
  </si>
  <si>
    <t>1.6.4.1.10. организация и осуществление мероприятий межпоселенческого характерапо работе с детьми и молодежью</t>
  </si>
  <si>
    <t>2211</t>
  </si>
  <si>
    <t>1.6.4.1.11. утверждение генеральных планов сельского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</si>
  <si>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2212</t>
  </si>
  <si>
    <t>1.6.4.2. в иных случаях, не связанных с заключением соглашений, предусмотренных в подпункте 1.6.4.1, всего</t>
  </si>
  <si>
    <t>2300</t>
  </si>
  <si>
    <t>1.6.4.2.1. составление и рассмотрение проекта бюджета поселения, исполнение бюджета поселения, составление отчета об исполнении бюджета поселения</t>
  </si>
  <si>
    <t>2301</t>
  </si>
  <si>
    <t xml:space="preserve"> ст.65, подст.3
</t>
  </si>
  <si>
    <t>1.6.4.2.4.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t>
  </si>
  <si>
    <t>2304</t>
  </si>
  <si>
    <t>1.6.4.2.10 организация библиотечного обслуживания населения, комплектование и обеспечение сохранности библиотечных фондов библиотек  поселения</t>
  </si>
  <si>
    <t>2310</t>
  </si>
  <si>
    <t>1.6.4.2.11 создание условий для организации досуга и обеспечения жителей  поселения услугами организаций культуры</t>
  </si>
  <si>
    <t>2311</t>
  </si>
  <si>
    <t>1.6.4.2.13 обеспечение условий для развития на территории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поселения</t>
  </si>
  <si>
    <t>2313</t>
  </si>
  <si>
    <t>1.6.4.2.15 утверждение правил благоустройства территории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поселения</t>
  </si>
  <si>
    <t>2315</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</si>
  <si>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</si>
  <si>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</si>
  <si>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Нормативные правовые акты муниципального образования</t>
  </si>
  <si>
    <t xml:space="preserve"> Правовое основание финансового обеспечения полномочия, расходного обязательства муниципального образования</t>
  </si>
  <si>
    <t>муниципального образования</t>
  </si>
  <si>
    <t>Постановление администрации  Кировского муниципального района Ленинградской области от 14-03-2013 №866 "Об утверждении Положения о порядке расходования средств резервного фонда администрации Кировского муниципального района Ленинградской области"</t>
  </si>
  <si>
    <t>14-03-2013 - не установлен</t>
  </si>
  <si>
    <t>Постановление администрации  Кировского муниципального района Ленинградской области от 15-07-2015 №1906 "О резервах материальных ресурсов для ликвидации чрезвычайных ситуаций природного и техногенного характера на территории Кировского муниципального района Ленинградской области"</t>
  </si>
  <si>
    <t>15-07-2015 - не установлен</t>
  </si>
  <si>
    <t>Решение Совета депутатов  Кировского муниципального района Ленинградской области  от 17-10-2012г №87 "О почетной грамоте и Благодарности Совета депутатов  Кировского муниципального района Ленинградской области"</t>
  </si>
  <si>
    <t>в целом</t>
  </si>
  <si>
    <t>01-01-2016 - не установлен</t>
  </si>
  <si>
    <t>Решение Совета депутатов муниципального собрания Кировский муниципальный район Ленинградской области от 24-05-2006 №98 "Об утверждении положения о порядке управления и распоряжения имуществом, находящимся в собственности муниципального образования Кировский муниципальный район Ленинградской области"</t>
  </si>
  <si>
    <t>24-05-2006 - не установлен</t>
  </si>
  <si>
    <t>Постановление администрации  Кировского муниципального района Ленинградской области от  26.08.2015г  №2397  "Об утверждении Порядка принятия решений о подготовке и реализации бюджетных инвестиций в объекты капитального строительства муниципальной собственности и (или) приобретение объектов недвижимого имущества в муниципальную собственность Кировского муниципального района Ленинградской области, осуществление бюджетных инвестиций в объекты муниципальной собственности за счет средств бюджета Кировского муниципального района Ленинградской области"</t>
  </si>
  <si>
    <t>26-08-2015 - не установлен</t>
  </si>
  <si>
    <t>Соглашение №14-БР/18 от 30.03.2018 о предоставлении в 2018 году субсидий из областного бюджета ЛО бюджету Кировского муниципального района ЛО на мероприятия, направленные на беаварийную работу объектов водоснабжения и водоотведения</t>
  </si>
  <si>
    <t>30.03.2018-31.12.2018</t>
  </si>
  <si>
    <t>Решение Совета депутатов Кировского муниципального района Ленинградской области от 20-11-2013 №60 "О муниципальном дорожном фонде Кировского муниципального района Ленинградской области"</t>
  </si>
  <si>
    <t>01-01-2014 - не установлен</t>
  </si>
  <si>
    <t>Соглашение №74 от 30.03.2018 о предоставлении в 2018 году субсидий за счет средств дорожного фонда ЛО бюджету Кировского муниципального района ЛО на финансирование мероприятия "Капитальный ремонт и ремонт автомобильных дорог общего пользования местного значения</t>
  </si>
  <si>
    <t>Постановление администрации  Кировского муниципального района Ленинградской области от  13.03.2012г  №759  "Об утверждении Положения о порядке реализации единых социальных проездных билетов на основе бесконтрактных электронных пластиклвых карт на право проезда отдельных категорий граждан, проживающих на территории муниципального образования Кировский муниципальный район Ленинградской области, в автомобильном транспорте общего пользования городского и пригородного сообщения (кроме такси)"</t>
  </si>
  <si>
    <t>Постановление администрации  Кировского муниципального района Ленинградской области от  13.03.2012г  №760  "Об утверждении Порядка расходования межбюджетных трансфертов, поступивших в бюджет Кировского муниципального района Ленинградской области на обеспечение равной доступности услуг общественного транспорта на территории Кировского муниципального района Ленинградской области для отдельных категорий граждан"</t>
  </si>
  <si>
    <t>Постановление администрации Кировского муниципального района Ленинградской области от18-12-2015 №3287 "О порядке формирования муниципального задания на оказание муниципальной услуги (выполенние работ) в отношении муниципальных бюджетных или муниципальных автономных учреждений  Кировского муниципального района Ленинградской области и финансового обеспечения выполнения муниципального задания"</t>
  </si>
  <si>
    <t>01-01-2016-не установлен</t>
  </si>
  <si>
    <t>Решение совета депутатов муниципального образования Кировский муниципальный район  Ленинградской области от 22-06-2011 №33 "Об утверждении порядка оплаты труда работников муниципальных бюджетных учреждений и муниципальных казенных учреждений МО Кировский район Ленинградской области"</t>
  </si>
  <si>
    <t>22-06-2011- не установлен</t>
  </si>
  <si>
    <t>Соглашение №108 от 26.03.18г между комитетом общего и профессионального образования ЛО и администрацией Кировского муниципального района ЛО о предоставлении в 2018 году субсидий из областного бюджета ЛО на реализация в 2018 году мероприятия "Развитие инфраструктуры дошкольного обоазования"</t>
  </si>
  <si>
    <t>26.03.2018-31.12.2018</t>
  </si>
  <si>
    <t>Соглашение №101 от 26.03.18г между комитетом общего и профессионального образования ЛО и администрацией Кировского муниципального района ЛО о предоставлении в 2018 году субсидий из областного бюджета ЛО на реализация в 2018 году мероприятия "Развитие инфраструктуры дошкольного образования"</t>
  </si>
  <si>
    <t>Постановление администрации  Кировского муниципального района Ленинградской области от 04.02.2014г №303  "Об утверждении порядка взимания платы с родителей (законных представителей) за присмот и уход за детьми в образовательных организациях, реализующих образовательные программы дошкольного образования в Кировском муниципальном районе Ленинградской области"</t>
  </si>
  <si>
    <t>04.02.2014  - не установлен</t>
  </si>
  <si>
    <t>Решение Совета депутатов Кировского муниципального района Ленинградской области №95 от 23.11.2016г "Об установлении стоимости питания и платы, взимаемой с родителей (законных представителей) за присмотр и уход за детьми в образовательных организациях, реализующих образовательные программы дошкольного образования, в Кировском муниципальном районе Ленинградской области"</t>
  </si>
  <si>
    <t>01.12.2016  - не установлен</t>
  </si>
  <si>
    <t>Постановление администрации МО Кировский район Ленинградской области от 03.12.2014 №5025 "Об утверждении порядка определения объема и условий предоставления из бюджета Кировского муниципального района Ленинградской области субсидий муниципальным бюджетным и автономным учреждениям на иные цели"</t>
  </si>
  <si>
    <t>01-01-2015 - не установлен</t>
  </si>
  <si>
    <t>Постановление администрации Кировского муниципального района Ленинградской области от 27-09-2017 № 2016 "Об утверждении штатных нормативов руководителей, специалистов, технических исполнителей (учебно-вспомогательного персонала), относимых к категории служащих и рабочих для муниципальных образовательных учреждений, финансируемых из бюджета Кировского муниципального района Ленинградской области"</t>
  </si>
  <si>
    <t>01.09.2017 -не установлен</t>
  </si>
  <si>
    <t>Решение Совета депутатов Кировского муниципального района Ленинградской области №96 от 22.11.2017г "Об утверждении тарифов на платные образовательные услуги, оказываемые муниципальными бюджетными образовательными организациями, подведомственными комитету образования Кировского муниципального района Ленинградской области"</t>
  </si>
  <si>
    <t>22.11.2017  - не установлен</t>
  </si>
  <si>
    <t>Соглашение №146 от 30.03.18г между комитетом общего и профессионального образования ЛО и администрацией Кировского муниципального района ЛО о предоставлении в 2018 году субсидий из областного бюджета ЛО на реализация в 2018 году мероприятий "Капитальный ремонт пришкольных спортивных сооружений и стадионов"</t>
  </si>
  <si>
    <t>Соглашение №121 от 28.03.18г между комитетом общего и профессионального образования ЛО и администрацией Кировского муниципального района ЛО о предоставлении в 2018 году субсидий из областного бюджета ЛО на реализация в 2018 году мероприятия "Развитие кадрового потенциала социальной сферы"</t>
  </si>
  <si>
    <t>28.03.2018-31.12.2018</t>
  </si>
  <si>
    <t>Соглашение №106 от 26.03.18г между комитетом общего и профессионального образования ЛО и администрацией Кировского муниципального района ЛО о предоставлении в 2018 году субсидий из областного бюджета ЛО на реализация в 2018 году мероприятия "Создание современной образовательной среды для школьников"</t>
  </si>
  <si>
    <t>Соглашение №193 от 11.04.18г между комитетом общего и профессионального образования ЛО и администрацией Кировского муниципального района ЛО о предоставлении в 2018 году субсидий из областного бюджета ЛО на реализация в 2018 году мероприятия "Организация электронного и дистанционного обучения детей-инвалидов, обучающихся в муниципальных общеобразовательных организациях", мероприятия "Современная цифровая образовательная среда"</t>
  </si>
  <si>
    <t>11.04.2018-31.12.2018</t>
  </si>
  <si>
    <t>Соглашение №101 от 26.03.18г между комитетом общего и профессионального образования ЛО и администрацией Кировского муниципального района ЛО о предоставлении в 2018 году субсидий из областного бюджета ЛО на реализация в 2018 году мероприятия "Создание современной образовательной среды для школьников"</t>
  </si>
  <si>
    <t>Соглашение №120 от 28.03.18г между комитетом общего и профессионального образования ЛО и администрацией Кировского муниципального района ЛО о предоставлении в 2018 году субсидий из областного бюджета ЛО на реализация в 2018 году мероприятия "Создание современной образовательной среды для школьников" (на приобретение для муниципальных образовательных организаций автобусов)</t>
  </si>
  <si>
    <t xml:space="preserve">Соглашение №2/9от 22.02.17г о порядке предоставления субсидии из областного бюджета ЛО Кировскому муниципальному району ЛО на софинансирование объекта строительства, являющегося муниципальной собственностью </t>
  </si>
  <si>
    <t>22.02.2017-31.12.2019</t>
  </si>
  <si>
    <t>Соглашение №107 от 26.03.18г между комитетом общего и профессионального образования ЛО и администрацией Кировского муниципального района ЛО о предоставлении в 2018 году субсидий из областного бюджета ЛО на реализация в 2018 году мероприятия "Обеспечение доступного дополнительного образования детей"</t>
  </si>
  <si>
    <t>Соглашение №101 от 26.03.18г между комитетом общего и профессионального образования ЛО и администрацией Кировского муниципального района ЛО о предоставлении в 2018 году субсидий из областного бюджета ЛО на реализация в 2018 году мероприятия "Обеспечение доступного дополнительного образования детей"</t>
  </si>
  <si>
    <t>Решение Совета депутатов Кировского муниципального района Ленинградской области №122 от 25.12.2017г "Об утверждении тарифов на платные образовательные услуги, оказываемые муниципальными бюджетными образовательными организациями, подведомственными комитету образования Кировского муниципального района Ленинградской области"</t>
  </si>
  <si>
    <t>01.01.2018  - не установлен</t>
  </si>
  <si>
    <t>Постановление администрации Кировского муниципального района Ленинградской области от 29-06-2017 № 1265 "Об утверждении административного регламента предоставления муниципальной услуги "Организация отдыха детей в каникулярное время на территории Кировского муниципального района Ленинградской области"</t>
  </si>
  <si>
    <t>01.07.2017 -не установлен</t>
  </si>
  <si>
    <t>Соглашение №57 от 09.02.18г  о предоставлении в 2018 году субсидий из областного бюджета ЛО бюджету  Кировского муниципального района ЛО на организацию отдыха детей, находящихся в трудной жизненной ситуации, в каникулярное время</t>
  </si>
  <si>
    <t>09.02.2018-31.12.2018</t>
  </si>
  <si>
    <t>Постановление администрации Кировского муниципального района Ленинградской области от 23.12.2014г №5349 "Об утверждении новой редакции административного регламента предоставления администрацией Кировского муниципального района Ленинградской области  муниципальной услуги «Выдача разрешений на установку рекламных конструкций, аннулирование таких разрешений на территории Кировского муниципального района Ленинградской области»</t>
  </si>
  <si>
    <t>Соглашение  от 09-02-2018 "О предоставлении в 2018 году бюджету МО КМР ЛО субсидий из средств областного бюджета ЛО на обеспечение деятельности информационно-консультационного центра для потребителей ЛО в рамках реализации мероприятия подпрограммы "Развитие системы защиты прав потребителей в ЛО" государственной программы ЛО "Устойчивое общественное  развитие в ЛО", утвержденной постановлдением Правительства ЛО от 14-11-2013 года"</t>
  </si>
  <si>
    <t>Соглашение №153 от 19.03.18г  о предоставлении в 2018 году субсидий из областного бюджета ЛО бюджетам муниципальных образований ЛО на поддержку отрасли культуры в МО ЛО</t>
  </si>
  <si>
    <t>19.03.2018-31.12.2018</t>
  </si>
  <si>
    <t>Соглашение №216 от 23.03.18г  о предоставлении в 2018 году субсидий из областного бюджета ЛО на обеспечение стимулирующих выплат работникам муниципальных учреждений культуры ЛО</t>
  </si>
  <si>
    <t>Постановление администрации Кировского муниципального района Ленинградской области от 22.06.2015г №1638 "Об утверждении Положения об организации и ведении гражданской обороны в Кировском муниципальном районе Ленинградской области"</t>
  </si>
  <si>
    <t>22.06.2015- не установлен</t>
  </si>
  <si>
    <t>Постановление администрации Кировского муниципального района Ленинградской области от 05.03.2013г №722 "Об утверждении Положения о Кировском районном звене Ленинградской областной подсистемы единой государственной системы предупреждения и ликвидации чрезвычайных ситуаций"</t>
  </si>
  <si>
    <t>05.03.2013- не установлен</t>
  </si>
  <si>
    <t>Постановление администрации Кировского муниципального района Ленинградской области от 28-05-2015 №1479  "О порядке предоставления, рапределения и возврата  субсидий в рамках реализации муниципальной программы Кировского муниципального района Ленинградской области "Развитие сельского хозяйства Кировского района Ленинградской области"</t>
  </si>
  <si>
    <t>28-05-2015 -не установлен</t>
  </si>
  <si>
    <t xml:space="preserve">Постановление  администрации муниципального образования Кировский муниципальный район Ленинградской области от 28-05-2015  №1480 "Об утверждении порядка предоставления субсидий на возмещение части затрат по приобретению комбикорма на содержание сельскохозяйственных животных, рыбы и птицы крестьянским (фермерским) хозяйствам и гражданам, ведущим личное подсобное хозяйство Кировского муниципального района Ленинградской области" </t>
  </si>
  <si>
    <t>28-05-2015 - не установлен</t>
  </si>
  <si>
    <t>Постановление администрации  Кировского муниципального района Ленинградской области от 30-12-2015 №3401  "О порядке предоставления субсидий на развитие и поддержку малого и среднего бизнеса Кировского муниципального района Ленинградской области"</t>
  </si>
  <si>
    <t>01-01-2016- не установлен</t>
  </si>
  <si>
    <t>Постановление администрации Кировского муниципального района Ленинградской области от 01-02-2016 №123  "Об утверждении Порядка предоставления субсидий  из бюджета Кировского муниципального района Ленинградской области социально-ориентированным некоммерческим организациям (за исключением государственных (муниципальных) учреждений) в целях частичного возмещения затрат, связанных с оказанием социальной поддержки и защиты ветеранов войны, труда, Вооруженных сил, правоохранительных органов, жителей блокадного Ленинграда  и бывших малолетних узников фашистских лагерей"</t>
  </si>
  <si>
    <t>Постановление администрации Кировского муниципального района Ленинградской области от 12-12-2017 №2600  "Об утверждении Порядка предоставления субсидий  из бюджета Кировского муниципального района Ленинградской области  некоммерческим организациям , не являющимися государственными (муниципальными) учреждениями, созданным в целях оказания социальной поддержки и защиты инвалидов, проживающих в Кировском районе Ленинградской области"</t>
  </si>
  <si>
    <t>Соглашение №13 от 26.01.2018г  о предоставлении бюджету Кировского муниципального района ЛО из областного бюджета ЛО иных межбюджетных трансфертов 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 на 2018 год</t>
  </si>
  <si>
    <t>26.01.2018- 31.12.2018</t>
  </si>
  <si>
    <t xml:space="preserve">01-01-2015- не установлен </t>
  </si>
  <si>
    <t>Постановление администрации  Кировского му3ниципального района Ленинградской области от 01.09.2017 №1857 "Об утверждении Положения о порядке финансового обеспечения за счет средств бюджета Кировского муниципального района Ленинградской области мероприятий в сфере физической культуры, спорта и молодежной политики"</t>
  </si>
  <si>
    <t xml:space="preserve">10-09-2017- не установлен </t>
  </si>
  <si>
    <t>Постановление администрации  Кировского муниципального района Ленинградской области от 01.09.2017 №1857 "Об утверждении Положения о порядке финансового обеспечения за счет средств бюджета Кировского муниципального района Ленинградской области мероприятий в сфере физической культуры, спорта и молодежной политики"</t>
  </si>
  <si>
    <t>п. 1.2, 1.3</t>
  </si>
  <si>
    <t>29.03.2018-31.12.2018</t>
  </si>
  <si>
    <t>Соглашение №160 от 02.04.18г между комитетом общего и профессионального образования ЛО и администрацией Кировского муниципального района ЛО о предоставлении в 2018 году субсидий из областного бюджета ЛО на реализация в 2018 году мероприятий "Обеспечение отдыха, оздоровления, занятости детей, подростков и молодежи"</t>
  </si>
  <si>
    <t>02.04.2018-31.12.2018</t>
  </si>
  <si>
    <t>Соглашение С-013/18 от 15.02.2018 о порядке и условиях предоставления субсидий из областного бюджета ЛО на реализацию мероприятий государственной программы ЛО "Устойчивое общественное развитие ЛО" в 2018 году</t>
  </si>
  <si>
    <t>15.02.2018- 31.12.2018</t>
  </si>
  <si>
    <t>Постановление администрации  Кировского муниципального района Ленинградской области от 21.11.2016г №2772  "Об утверждении Положения о порядке осуществления муниципального земельного контроля за использованием земель на территории Кировского муниципального района Ленинградской области"</t>
  </si>
  <si>
    <t>Постановление администрации  Кировского муниципального района Ленинградской области от21.07.2015г №1972  "Об утверждении Положения о поддержании сил и средств гражданской обороны Кировского муниципального района Ленинградской области в постоянной готовности"</t>
  </si>
  <si>
    <t>21.07.2015 -не установлен</t>
  </si>
  <si>
    <t>Постановление администрации  Кировского муниципального района Ленинградской области от 14.05.2015г №1370  "Об утверждении административного регламента "Осуществление муниципальных функций по муниципальному жилищному контролю Кировского муниципального района Ленинградской области"</t>
  </si>
  <si>
    <t>14.05.2016 -не установлен</t>
  </si>
  <si>
    <t xml:space="preserve">Постановление  администрации муниципального образования Кировский муниципальный район Ленинградской области от 22-12-2010  №4267 "Об утверждении Положения о порядке и условиях назначения и выплаты работникам  администрации муниципального образования Кировский муниципальный район Ленинградской области и  отраслевых органов администрации муниципального образования Кировский муниципальный район Ленинградской области ежемесячной надбавки к должностному окладу за особые условия работы, ежемесячного денежного поощрения по результатам работы и материальной помощи" </t>
  </si>
  <si>
    <t xml:space="preserve">Постановление  администрации муниципального образования Кировский муниципальный район Ленинградской области от 16-05-2016  №1007 "Об утверждении Правил определения нормативных затрат на обеспечение функций органов местного самоуправления, отраслевых органов администрации Кировского муниципального района Ленинградской области, включая подведомственные казенные учреждения" </t>
  </si>
  <si>
    <t>01-01-2016   - не установлен</t>
  </si>
  <si>
    <t xml:space="preserve">Постановление  администрации муниципального образования Кировский муниципальный район Ленинградской области от 05-04-2010  №946 "Об утверждении Инструкции о порядке и условиях выплаты ежемесячных процентных надбавок к должностному окладу должностных лиц и сотрудников администрации муниципального образования Кировский муниципальный район Ленинградской области и ее отраслевых органов, допущенных к государственной тайне на постоянной основе, и сотрудников структурных подразделений по защите государственной тайны" </t>
  </si>
  <si>
    <t>05-04-2010   - не установлен</t>
  </si>
  <si>
    <t xml:space="preserve">Решение совета депутатов муниципального образования Кировский муниципальный район Ленинградской области №39 от 23.06.2010г "О перечне должностей муниципального образования Кировский муниципальный район Ленинградской области и оплате труда работников органов местного самоуправления муниципального образования Кировский муниципальный район Ленинградской области" </t>
  </si>
  <si>
    <t>01-07-2010г - не установлено</t>
  </si>
  <si>
    <t>Решение совета депутатов Кировского муниципального района Ленинградской области №6 от 29.09.2014г "О порядке присвоения и сохранения классных чинов муниципальных служащих  Кировского муниципального района Ленинградской области"</t>
  </si>
  <si>
    <t>29-09-2014г - не установлено</t>
  </si>
  <si>
    <t xml:space="preserve">Постановление  администрации муниципального образования Кировский муниципальный район Ленинградской области от 22-12-2010  №4268 "Об утверждении Положения о видах поощрений и порядке их применения к работникам администрации муниципального образования Кировский муниципальный район Ленинградской области и  отраслевых органов администрации муниципального образования Кировский муниципальный район Ленинградской области, должности которых не отнесены к должностям муниципальной службы" </t>
  </si>
  <si>
    <t>22-12-2010 - не установлен</t>
  </si>
  <si>
    <t xml:space="preserve">Постановление главы  Кировского муниципального района Ленинградской области от 19-04-2013  №2 "Об утверждении Положения о порядке и условиях назначения и выплаты работникам совета депутатов  Кировского муниципального района Ленинградской области ежемесячной надбавки к должностному окладу за особые условия работы, ежемесячного денежного поощрения по результатам работы и материальной помощи" </t>
  </si>
  <si>
    <t>19-04-2013   - не установлен</t>
  </si>
  <si>
    <t xml:space="preserve">Постановление  администрации муниципального образования Кировский муниципальный район Ленинградской области от 07-04-2017  №678 "О порядке и условиях направления в служебные командировки муниципальных служащих Кировского муниципального района Ленинградской области" </t>
  </si>
  <si>
    <t>07-04-2017   - не установлен</t>
  </si>
  <si>
    <t>Решение совета депутатов муниципального образования Кировский муниципальный район Ленинградской области от 06-12-2017 №104 "Об установлении размеров ежемесячных надбавок к должностному окладу в соответствии с присвоенным муниципальному служащему Кировского муниципального района Ленинградской области классным чином"</t>
  </si>
  <si>
    <t>Решение Совета депутатов муниципального образования Кировский муниципальный район Ленинградской области от 24-06-2009 №44 "Об утверждении положения о муниципальном долге муниципального образования Кировский муниципальный район Ленинградской области"</t>
  </si>
  <si>
    <t>24-06-2009 не установлен</t>
  </si>
  <si>
    <t>Постановление администрации муниципального образования Кировский муниципальный район Ленинградской области от 21.11.2011г №3766 "О создании муниципального казенного учреждения "Управление капитального строительства" муниципального образования Кировский муниципальный район Ленинградской области путем изменения типа действующего..."</t>
  </si>
  <si>
    <t>01-01-2012- не установлен</t>
  </si>
  <si>
    <t>Распоряжение администрации муниципального образования Кировский муниципальный район Ленинградской области от 30.12.2005г №3 "О создании муниципального учреждения Управление хозяйственного обеспечения и транспорта муниципального образования Кировский муниципальный район Ленинградской области"</t>
  </si>
  <si>
    <t>01-01-2006- не установлен</t>
  </si>
  <si>
    <t>Распоряжение администрации муниципального образования Кировский муниципальный район Ленинградской области от 01.12.2005г №1630 "О создании муниципального учреждения Управление учета и контроля муниципального образования "Кировский  район Ленинградской области"</t>
  </si>
  <si>
    <t>01-12-2005- не установлен</t>
  </si>
  <si>
    <t>Постановление администрации муниципального образования Кировский муниципальный район Ленинградской области от31-08-2011 №2686 "Об утверждении Положения о системах оплаты труда в муниципальных бюджетных учреждениях и муниципальных казенных учреждениях МО Кировский район Ленинградской области по видам экономической деятельности"</t>
  </si>
  <si>
    <t>Постановление администрации  Кировского муниципального района Ленинградской области от 31.01.2017г №149  "Об установлении предельного уровня соотношения среднемесячной заработной платы руководителей, их заместителей, главного бухгалтера и среднемесячной заработной платы (без учета заработной платы соответствующего руководителя, его заместителей, главного бухгалтера) работников муниципальных учреждений Кировского муниципального района Ленинградской области"</t>
  </si>
  <si>
    <t>01.01.2017  - не установлен</t>
  </si>
  <si>
    <t xml:space="preserve">
01
12
</t>
  </si>
  <si>
    <t xml:space="preserve">
13
04
</t>
  </si>
  <si>
    <t>Постановление администрации муниципального образования Кировский муниципальный район Ленинградской области от 11-05-2010г №1336 "О порядке реализации пункта 6 статьи 52 Федерального закона от 06.10.2003 №131-ФЗ "Об общих принципах организации местного самоуправления в Российской Федерации""</t>
  </si>
  <si>
    <t>11-05-2010 - не установлено</t>
  </si>
  <si>
    <t>Постановление администрации муниципального образования Кировский муниципальный район Ленинградской области от 29-06-2010г №2003 "Об утверждении перечня информации о деятельности администрации МО Кировский район Ленинградской области"</t>
  </si>
  <si>
    <t>29-06-2010 - не установлено</t>
  </si>
  <si>
    <t>Постановление  администрации муниципального образования Кировский муниципальный район Ленинградской области от 21-11-2013  №5893 "Об утверждении муниципальной программы "Обеспечение повышения энергоэффективности в Кировском муниципальном районе Ленинградской области»</t>
  </si>
  <si>
    <t>21-11-2013 - не установлено</t>
  </si>
  <si>
    <t>Решение совета депутатов муниципального образования Кировский муниципальный район Ленинградской области от 22-06-2011 №41 "О порядке назначения и выплаты пенсии за выслугу лет лицам, замещавшим должности муниципальной службы муниципального образования Кировский муниципальный район Ленинградской области, и доплаты к пенсии лицам, замещавшим выборные муниципальные должности в органах местного самоуправления муниципального образования Кировский муниципальный район Ленинградской области и выборные должности в органах государственной власти и управления Союза ССР и РСФСР на территории Кировского района Ленинградской области"</t>
  </si>
  <si>
    <t>22-06-2011   - не установлен</t>
  </si>
  <si>
    <t>01-01-2016 не установлен</t>
  </si>
  <si>
    <t>Решение совета депутатов муниципального образования Кировский муниципальный район Ленинградской области №39 от 23.06.2010г "О перечне должностей муниципального образования Кировский муниципальный район Ленинградской области и оплате труда работников органов местного самоуправления муниципального образования Кировский муниципальный район Ленинградской области"</t>
  </si>
  <si>
    <t>07-04-2017 не установлен</t>
  </si>
  <si>
    <t>Постановление администрации Кировского муниципального района Ленинградской области от 15.03.2018г №457 "Об утверждении комплекса мер по предоставлению жилья детям-сиротам и детям, оставшимся без попечения родителей, лицам из числа детей-сирот и детей, оставшихся без попечение родителей на 2018 год"</t>
  </si>
  <si>
    <t>15-03-2018- 31-12-2018</t>
  </si>
  <si>
    <t>Постановление администрации Кировского муниципального района Ленинградской области от 27.09.2013г №4763 "Об обеспечении жильем детей-сирот и детей, оставшихся без попечения родителей, лиц из их числа по договорам найма специализированного жилого помещения"</t>
  </si>
  <si>
    <t>28-09-2013- не установлен</t>
  </si>
  <si>
    <t>Постановление администрации Кировского муниципального района Ленинградской области от 19.11.2015 №3060 "Об утверждении Порядка предоставления отдельным категориям граждан единовременной денежной выплаты на проведение капитального ремонта индивидуальных жилых длмов"</t>
  </si>
  <si>
    <t>20-11-2015- не установлен</t>
  </si>
  <si>
    <t>Распоряжение администрации Кировского муниципального района Ленинградской области от 26.11.2014 №15 "Об утверждении порядка взаимодействия в целях проведения мероприятий по текущему ремонту жилых помещений,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при заселении в нихдетей-сирот и детей, оставшихся без попечения родителей, по окончании пребывания в государственных и негосударственных организациях Ленинградской области для детей-сирот и детей, оставшихся без попечения родителей, или нахождения на воспитании в семье"</t>
  </si>
  <si>
    <t>27-11-2014- не установлен</t>
  </si>
  <si>
    <t>Решение Совета депутатов  Кировского муниципального района Ленинградской области  от 20-11-2013г №60 "О муниципальном дорожном фонде Кировского муниципального района Ленинградской области"</t>
  </si>
  <si>
    <t>01.01.2014- не установлен</t>
  </si>
  <si>
    <t>28-03-2018-31-12-2018</t>
  </si>
  <si>
    <t>Соглашения о передаче администрацие Кировского муниципального района Ленинградской области администрации муниципального образования (Путиловское, Суховское, Шумское) сельское поселение Кировского муниципального района Ленинградской области осуществления полномочий по решению вопросов местного значения в области градостроительной деятельности в части организации и проведения публичных слушаний от 27.12.2017г</t>
  </si>
  <si>
    <t>01.01.2018- 31.12.2018</t>
  </si>
  <si>
    <t>07</t>
  </si>
  <si>
    <t>1.6.4.1.9.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</si>
  <si>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Решение Совета депутатов  Кировского муниципального района Ленинградской области "Об утверждении Порядка реализации полномочий  Кировского муниципального района Ленинградской области в сфере регулирования межбюджетных отношений" от 27.12.2011г № 102</t>
  </si>
  <si>
    <t>01-01-2012 - не установлен</t>
  </si>
  <si>
    <t>Решение Совета депутатов  Кировского муниципального района Ленинградской области  от 22-04-2015г №73"Об утверждении Порядка   распределения и предоставления межбюджетных трансфертов бюджетам сельских поселений Кировского муниципального района Ленинградской области на решение вопросов местного значения сельских поселений в рамках реализации закона ЛО от 10.07.2014г №48-ОЗ "Об отдельных вопросах местного значения сельских поселений ЛО"</t>
  </si>
  <si>
    <t>27-08-2014 - не установлен</t>
  </si>
  <si>
    <t>Решение Совета депутатов  Кировского муниципального района Ленинградской области  от 27-08-2014г №43"Об утверждении Порядка предоставлекния расчета и распрекделения иных межбюджетных трансфертов на оказание дополнительной финансовой помощи бюджетам поселений Кировского муниципального района Ленинградской области"</t>
  </si>
  <si>
    <t>Постановление администрации  Кировского муниципального района Ленинградской области от  18.04.2018г  №816  "Об утверждении Положения о порядке реализации единых социальных проездных билетов на право льготного и бесплатного проезда на автомобильном транспорте на смежных, межрегиональных и муниципальных маршрутах регулярных перевозок по регулируемым тарифам отдельным категориям граждан, право которых определяется областным законом Ленинградской области от 17.11.2017 №72-оз "Социальный кодекс Ленинградской области", проживающих на территории Ленинградской области</t>
  </si>
  <si>
    <t>01-04-2019 - не установлен</t>
  </si>
  <si>
    <t>24-12-2014- 01-04-2019</t>
  </si>
  <si>
    <t>Постановление администрации Кировского муниципального района Ленинградской области от 01.04.2019г №327 "Об утверждении  административного регламента предоставления администрацией Кировского муниципального района Ленинградской области  муниципальной услуги «Выдача разрешений на установку и эксплуатацию рекламных конструкций на территории Кировского муниципального района Ленинградской области»</t>
  </si>
  <si>
    <t>01-02-2016 -12-02-2018</t>
  </si>
  <si>
    <t>12-02-2018- не установлен</t>
  </si>
  <si>
    <t>Постановление администрации Кировского муниципального района Ленинградской области от 12-02-2018 №207  "Об утверждении Порядка предоставления субсидий  из бюджета Кировского муниципального района Ленинградской области некоммерческим организациям, не являющимся голсударственными (муниципальными) учреждениями, созданным в целях оказания социальной поддержки и социальной защиты ветеранов войны, труда, Вооруженных сил, правоохранительных органов, жителей блокадного Ленинграда  и бывших малолетних узников фашистских лагерей, проживающих в Кировском районе Ленинградской области"</t>
  </si>
  <si>
    <t>13-12-2017 -16-07-2018</t>
  </si>
  <si>
    <t>01-09-2015-06-11-2018</t>
  </si>
  <si>
    <t>06-11-2018-не установлен</t>
  </si>
  <si>
    <t>04.06.2018-не установлен</t>
  </si>
  <si>
    <t>Постановление администрации  Кировского муниципального района Ленинградской области от 04.06.2018г №1259  "Об утверждении Положения о порядке осуществления муниципального земельного контроля за использованием земель на территории Кировского муниципального района Ленинградской области"</t>
  </si>
  <si>
    <t>31-08-2011- 21-06-2018</t>
  </si>
  <si>
    <t>21-06-2018- не установлен</t>
  </si>
  <si>
    <t>Постановление администрации муниципального образования Кировский муниципальный район Ленинградской области от 21.06.2018 №1399 "Об утверждении Положения о системах оплаты труда в муниципальных бюджетных учреждениях и муниципальных казенных учреждениях Кировского муниципального района Ленинградской области по видам экономической деятельности"</t>
  </si>
  <si>
    <t>Постановление администрации  Кировского муниципального района Ленинградской области от 23-07-2018г №1627 "Об утверждении порядка предоставления субсидий из бюджета Кировского муниципального района Ленинградской области в целях финансового обеспечения затрат в связи с производством периодических печатных изданий"</t>
  </si>
  <si>
    <t>23-07-2018 - не установлено</t>
  </si>
  <si>
    <t>27-02-2019 - не установлено</t>
  </si>
  <si>
    <t>Постановление администрации  Кировского муниципального района Ленинградской области от 27-02-2019г №171 "Об утверждении Порядка предоставления субсидий на возмещение затрат с целью погашения кредиторской задолженности и восстановления платежеспособности предприятиям средств массовой информации"</t>
  </si>
  <si>
    <t>01-09-2011-20-06-2018</t>
  </si>
  <si>
    <t>Постановление администрации  Кировского муниципального района Ленинградской области от 31-08-2011 №2686 "Об утверждении положения о системах труда в муниципальных бюджетных учреждениях и муниципальных казенных учреждениях МО Кировский район Ленинградской области по видам экономической деятельности"</t>
  </si>
  <si>
    <t>21-06-2018-не установлен</t>
  </si>
  <si>
    <t>Постановление администрации  Кировского муниципального района Ленинградской области от 21-06-2018 №1399 "Об утверждении положения о системах труда в муниципальных бюджетных учреждениях и муниципальных казенных учреждениях  Кировского муниципального района Ленинградской области по видам экономической деятельности"</t>
  </si>
  <si>
    <t>Постановление администрации Кировского муниципального района Ленинградской области от 08-09-2015 №2533 "Об утверждении порядка определения объема и предоставления субсидий на возмещение затрат, связанных с предоставлением услуги дошкольного образования в части содержания ребенка (присмотр и уход за ребенком), частной образовательной организации, реализующей основную образовательную программу дошкольного образования на территории Кировского муниципального района Ленинградской области"</t>
  </si>
  <si>
    <t>Постановление администрации Кировского муниципального района Ленинградской области от 06-11-2018 №2525 "Об утверждении порядка  предоставления субсидий из бюджета Кировского муниципального района Ленинградской области некоммерческим организациям, не являющимся государственными (муниципальными) учреждениями, в целях возмещения затрат в связи с оказанием услуг по дошкольному образованию в части содержания ребенка (присмотра и ухода за ребенком)</t>
  </si>
  <si>
    <t>Постановление администрации Кировского муниципального района Ленинградской области от 09-04-2019 № 382 "Об организации отдыха детей и подростков летом 2019 года"</t>
  </si>
  <si>
    <t>01.01.2019 -31.12.2019</t>
  </si>
  <si>
    <t>09-02-2018 - 31-12-2018</t>
  </si>
  <si>
    <t>17-10-2018-не установлен</t>
  </si>
  <si>
    <t>Постановление администрации  Кировского муниципального района Ленинградской области от 17-10-2018 №2365 "Об утверждении типовых штатов, предельной штатной численности (нормативов численности персонала) муниципальных учреждений, подведомственных управлению культуры администрации Кировского муниципального района Ленинградской области"</t>
  </si>
  <si>
    <t>Соглашение №41625000-1-2018-001 от 16.05.18г  о предоставлении в 2018 году субсидий из областного бюджета ЛО бюджету Кировского муниципального района Ленинградской области на поддержку отрасли культуры в муниципальных образованиях Ленинградской области в рамках государственной программы Ленинградской области "Развитие культуры в Ленинградской области"</t>
  </si>
  <si>
    <t>21.11.2016 -18.03.2018</t>
  </si>
  <si>
    <t>19.03.2018-03.06.2018</t>
  </si>
  <si>
    <t>Постановление администрации  Кировского муниципального района Ленинградской области от 19.03.2019г №481  "Об утверждении Положения о порядке осуществления муниципального земельного контроля за использованием земель на территории Кировского муниципального района Ленинградской области"</t>
  </si>
  <si>
    <t>Постановление администрации  Кировского муниципального района Ленинградской области от 04.06.2019г №1259  "Об утверждении Положения о порядке осуществления муниципального земельного контроля за использованием земель на территории Кировского муниципального района Ленинградской области"</t>
  </si>
  <si>
    <t>22-12-2010 - 31-07-2018</t>
  </si>
  <si>
    <t>01-08-2018- не установлен</t>
  </si>
  <si>
    <t xml:space="preserve">Постановление  администрации муниципального образования Кировский муниципальный район Ленинградской области от 31-05-2018  №1220 "Об утверждении Положения о порядке и условиях назначения и выплаты сотрудникам  администрации  Кировского муниципального района Ленинградской области и  отраслевых органов администрации  Кировского муниципального района Ленинградской области ежемесячной надбавки к должностному окладу за особые условия работы, ежемесячного денежного поощрения по результатам работы и материальной помощи" </t>
  </si>
  <si>
    <t>Решение совета депутатов Кировского муниципального района Ленинградской области №104 от 06.12.2017г "Об установлении размеров ежемесячных надбавок к должностному окладу в соответствии с присвоением муниципальному служащему  Кировского муниципального района Ленинградской области классным чинам"</t>
  </si>
  <si>
    <t>01-01-2018г -31-12-2018</t>
  </si>
  <si>
    <t>Решение совета депутатов Кировского муниципального района Ленинградской области №106 от 05.12.2018г "Об установлении размеров ежемесячных надбавок к должностному окладу в соответствии с присвоением муниципальному служащему  Кировского муниципального района Ленинградской области классным чинам"</t>
  </si>
  <si>
    <t>01-01-2019г -не установлен</t>
  </si>
  <si>
    <t>01-01-2018 - 31-12-2018</t>
  </si>
  <si>
    <t>01-07-2018 - 31-12-2018</t>
  </si>
  <si>
    <t>Распоряжение администрации Кировского муниципального района Ленинградской области от 11-09-2018 №112"О выплате пенсий за выслугу лет и ежемесячных доплат к пенсии по старости(инвалидности) с учетом увеличения размера ограничительного коэффициента"</t>
  </si>
  <si>
    <t>Распоряжение администрации Кировского муниципального района Ленинградской области от 28-01-2019 №18"О выплате пенсий за выслугу лет и ежемесячных доплат к пенсии по старости(инвалидности) с учетом перерасчета (индексации)</t>
  </si>
  <si>
    <t>01-01-2019 - не установлен</t>
  </si>
  <si>
    <t>Распоряжение главы Кировского муниципального района Ленинградской области  от 23-01-2019  №2 "О пересчете (индексации) размеров ежемесячных доплат к пенсии по старости (инвалидности"</t>
  </si>
  <si>
    <t>01-01-2019-   не установлен</t>
  </si>
  <si>
    <t xml:space="preserve"> 01-01-2017 не установлен</t>
  </si>
  <si>
    <t xml:space="preserve">Решение совета депутатов Кировского муниципального района Ленинградской области  от 20-09-2017  №65 "О порядке назначения и выплаты пенсии за выслугу лет лицам, замещавшим должности муниципальной службы Кировского муниципального района Ленинградской области" </t>
  </si>
  <si>
    <t>30-03-2018- 31-12-2018</t>
  </si>
  <si>
    <t>13-03-2012 -18-04-2018</t>
  </si>
  <si>
    <t>Постановление администрации Кировского муниципального района Ленинградской области от 21-02-2014г №573 "Об утверждении порядка организации бесплатного питания обучающихся в образовательных организациях, реализующих основные общеобразховательные программы, в том числе в частных образовательных организациях, имеющих государственную аккредитацию по основным общеобразовательным программам, расположенных на территории Кировского муниципального района Ленинградской области"</t>
  </si>
  <si>
    <t>01-01-2014- не установлен</t>
  </si>
  <si>
    <t>Постановление администрации Кировского муниципального района Ленинградской области от 07.02.2014г №364 "О компенсации родителям (законным представителям) части родительской платы за присмотр и уход за детьми в образовательных организациях Кировского муниципального района Ленингравдской области, реализующих образовательную программу дошкольного образования"</t>
  </si>
  <si>
    <t>01-04-2014- не установлен</t>
  </si>
  <si>
    <t>Соглашение о передаче иного межбюджетного трансферта, предусмотренного на выполнение полномочий по организации и осуществлению мероприятий по гражданской обороне, защите населения и территорий поселения от чрезвычайных ситуаций природного и техногенного характера в части создания местной (муниципальной) системы оповещения от Кировского муниципального района Ленинградской области муниципальному образованию Суховское сельское поселение Кировского муниципального района Ленинградской области от 28.03.2018г</t>
  </si>
  <si>
    <t>Соглашение о передаче иного межбюджетного трансферта МО Суховское СП КМР ЛО, предусмотренного на выполнение полномочий по организации и осуществлению мероприятий по гражданской обороне, защите населения и территорий поселения от чрезвычайных ситуаций природного и техногенного характера в части решения задачи по приобретению технических средств, выполнению пусконаладочных работ для подключения (сопряжения) муниципальной системы оповещения МО Суховское СП к центру оповещения ЕДДС Кировского муниципального района Ленинградской области  от 15.01.2019</t>
  </si>
  <si>
    <t>15-01-2019-31-12-2019</t>
  </si>
  <si>
    <t>15-03-2019-31-12-2019</t>
  </si>
  <si>
    <t>Соглашение о передаче иного межбюджетного трансферта, предусмотренного на выполнение полномочий по организации и осуществлению мероприятий по гражданской обороне, защите населения и территорий поселения от чрезвычайных ситуаций природного и техногенного характера в части создания муниципальной системы оповещения, приобретению и установке усилительно-коммутационного блока со встроенным блоком для приема сигналов оповещения в селе Шум от КМР ЛО МО Шумское СП КМР ЛО от 15.03.2019</t>
  </si>
  <si>
    <t>28-02-2019- 31-12-2019</t>
  </si>
  <si>
    <t>01.01.2019- 31.12.2019</t>
  </si>
  <si>
    <t>Соглашения о передаче администрацие Кировского муниципального района Ленинградской области администрации муниципального образования (Путиловское, Суховское, Шумское) сельское поселение Кировского муниципального района Ленинградской области осуществления полномочий по решению вопросов местного значения в области градостроительной деятельности в части организации и проведения публичных слушаний от 28.12.2018г</t>
  </si>
  <si>
    <t>Соглашения о передаче администрацией Кировского муниципального района Ленинградской области администрации муниципального образования (Суховское, Шумское) сельское поселение Кировского муниципального района Ленинградской области иного межбюджетного трансферта на проведение работ по определению местоположения границ населенных пунктов и территориальных зон от 17.09.2018</t>
  </si>
  <si>
    <t>Соглашения о передаче администрацией Кировского муниципального района Ленинградской области администрации муниципального образования (Путиловское, Суховское, Шумское) сельское поселение Кировского муниципального района Ленинградской области иного межбюджетного трансферта на проведение работ по определению местоположения границ населенных пунктов и территориальных зон от 28.02.2019</t>
  </si>
  <si>
    <t>17-09-2018- 31-12-2018</t>
  </si>
  <si>
    <t>24-12-2018- 31-12-2018</t>
  </si>
  <si>
    <t>22-06-2018- 31-12-2018</t>
  </si>
  <si>
    <t>19-06-2018- не установлен</t>
  </si>
  <si>
    <t>Соглашения №3 о предоставлении в бюджету муниципального образования Суховское сельское поселение Кировского муниципального района Ленинградской области иного межбюджетного трансферта на организацию и проведение мероприятий межпоселенческого характера по работе с молодежью на 2018 год от 19.06.2018г</t>
  </si>
  <si>
    <t>Соглашения №2,4,4 о предоставлении в 2018 году иного межбюжетного трансферта за счет средств областного бюджета Ленинградской области и бюджета Кировского муниципального района Ленинградской области бюджету муниципального образования Шлиссельбургское городское поселение, Павловского городского поселения, муниципального образования "Кировск" на создание условий для развития местного традиционного народного художественного творчества в поселениях от 22.06.2018</t>
  </si>
  <si>
    <t>Соглашение №3 о предоставлении в 2018 году иного межбюжетного трансферта из бюджета Кировского муниципального района Ленинградской области бюджету муниципального образования город Шлиссельбург на организацию и проведение мероприятий в сфере культуры, посвященного 91-й годовщине со дня образования Ленинградской области от 22.06.2018г</t>
  </si>
  <si>
    <t>Соглашение о передаче администрацией Кировского муниципального района Ленинградской области администрации муниципального образования Путиловское сельское поселение Кировского муниципального района Ленинградской области иного межбюджетного трансферта на проведение работ по определению местоположения границ населенных пунктов и территориальных зон от 24.12.2018</t>
  </si>
  <si>
    <t>Постановление администрации  Кировского муниципального района Ленинградской области от 23.03.2018г №510  "Об утверждении Положения о порядке расходования средств на поддержку муниципальных образований по развитию общественной инфраструктуры муниципального значения и Порядка предоставления иных межбюджетных трансфертов за счет средств областного бюджета Ленинградской области, переданных бюджетам муниципальных образований городских и сельских поселений Кировского муниципального района Ленинградской области для финансирования расходов на поддержку муниципальных образований по развитию общественной инфраструктуры муниципального значения"</t>
  </si>
  <si>
    <t>23-03-2018- 31-12-2018</t>
  </si>
  <si>
    <t>13-03-2012- 31-05-2018</t>
  </si>
  <si>
    <t>18.04.2018 - 11.09.2018</t>
  </si>
  <si>
    <t>01-06-2018- 11-09-2018</t>
  </si>
  <si>
    <t>Постановление администрации  Кировского муниципального района Ленинградской области от  01.06.2018г  №1251  "Об утверждении Порядка расходования иных межбюджетных трансфертов, поступивших в бюджет Кировского муниципального района Ленинградской области на обеспечение равной доступности услуг общественного автомобильного транспорта на территории Кировского муниципального района для отдельных категорий граждан"</t>
  </si>
  <si>
    <t>Соглашение №6 от 29.03.18г  о предоставлении в 2018 году субсидий из областного бюджета ЛО бюджету муниципального образования Кировский муниципальный район ЛО на организацию работы школьного лесничества в МКОУ "Путиловская основная общеобразовательная школа"</t>
  </si>
  <si>
    <t>Соглашение №5 от 29.03.19г  о предоставлении в 2019 году из областного бюджета ЛО субсидии бюджету муниципального образования Кировский муниципальный район ЛО на организацию работы школьного лесничества в МКОУ "Путиловская основная общеобразовательная школа"</t>
  </si>
  <si>
    <t>29.03.2019-31.12.2019</t>
  </si>
  <si>
    <t>Соглашение №191 от 14.02.19г между комитетом общего и профессионального образования ЛО и администрацией Кировского муниципального района ЛО о предоставлении в 2019 году субсидий из областного бюджета ЛО на реализация в 2019 году мероприятия "Развитие инфраструктуры дошкольного образования"</t>
  </si>
  <si>
    <t>14.02.2019-31.12.2019</t>
  </si>
  <si>
    <t>Соглашение №161 от 13.02.19г между комитетом общего и профессионального образования ЛО и администрацией Кировского муниципального района ЛО о предоставлении в 2019 году субсидий из областного бюджета ЛО на реализация в 2019 году мероприятия "Обеспечение повышения квалификации педогогическим работникам по песонифицированной модели"</t>
  </si>
  <si>
    <t>13.02.2019-31.12.2019</t>
  </si>
  <si>
    <t>Соглашение №240 от 14.02.19г между комитетом общего и профессионального образования ЛО и администрацией Кировского муниципального района ЛО о предоставлении в 2019 году субсидий из областного бюджета ЛО на реализация в 2019 году мероприятий "Капитальный ремонт пришкольных спортивных сооружений и стадионов"</t>
  </si>
  <si>
    <t>Соглашение №232 от 14.02.19г между комитетом общего и профессионального образования ЛО и администрацией Кировского муниципального района ЛО о предоставлении в 2019 году субсидий из областного бюджета ЛО на приобретение в муниципальную собственность объектов общеобразовательных организаций в рамках ПП "Развитие начального общего, основного общего и среднего общего образования в ЛО"</t>
  </si>
  <si>
    <t>Соглашение №151 от 13.02.19г между комитетом общего и профессионального образования ЛО и администрацией Кировского муниципального района ЛО о предоставлении в 2019 году субсидий из областного бюджета ЛО на реализация в 2019 году основного мероприятия "Создание в Ленинградской области новых мест в общеобразовательных организациях в соответствии с прогнозируемой потребностью и современными условиями обучения"</t>
  </si>
  <si>
    <t>Соглашение №151 от 13.02.19г между комитетом общего и профессионального образования ЛО и администрацией Кировского муниципального района ЛО о предоставлении в 2019году субсидий из областного бюджета ЛО на реализация в 2019 году  основного мероприятия "Обеспечение доступного дополнительного образования детей"</t>
  </si>
  <si>
    <t>Соглашение №223 от 14.02.19г между комитетом общего и профессионального образования ЛО и администрацией Кировского муниципального района ЛО о предоставлении в 2019 году субсидий из областного бюджета ЛО на реализация в 2019 году мероприятия "Создание в Ленинградской области новых мест в общеобразовательных организациях в соответствии с прогнозируемой потребностью и современными условиями обучения" (на приобретение для муниципальных образовательных организаций автобусов)</t>
  </si>
  <si>
    <t>Соглашение №10 от 31.01.19г  о предоставлении в 2019году из средств областного бюджета ЛО субсидий  бюджету  Кировского муниципального района ЛО на организацию отдыха детей, находящихся в трудной жизненной ситуации, в каникулярное время в рамках ПП "Развитие системы отдыха, оздоровления, занятости детей, подростков и молодежи, в том числе детей, находящихся в трудной жизненной ситуации"</t>
  </si>
  <si>
    <t>31.01.2019-31.12.2019</t>
  </si>
  <si>
    <t>Соглашение №193 от 14.02.19г между комитетом общего и профессионального образования ЛО и администрацией Кировского муниципального района ЛО о предоставлении в 2019году субсидий из областного бюджета ЛО на реализация в 2019 году  мероприятия "Обеспечение доступного дополнительного образования детей" (Ремонтные работы в организациях дополнительного образования детей)</t>
  </si>
  <si>
    <t>Соглашение №192 от 14.02.19г между комитетом общего и профессионального образования ЛО и администрацией Кировского муниципального района ЛО о предоставлении в 2019 году субсидий из областного бюджета ЛО на реализация в 2019 году мероприятия "Создание в Ленинградской области новых мест в общеобразовательных организациях в соответствии с прогнозируемой потребностью и современными условиями обучения" (ремонтные работы в образовательных организациях)</t>
  </si>
  <si>
    <t>Соглашение №115 от 05.02.19г между комитетом общего и профессионального образования ЛО и администрацией Кировского муниципального района ЛО о предоставлении в 2019 году субсидий из областного бюджета ЛО на реализация в 2019 году мероприятия "Организация электронного и дистанционного обучения детей-инвалидов, обучающихся в муниципальных общеобразовательных организациях", мероприятия "Современная цифровая образовательная среда"</t>
  </si>
  <si>
    <t>05.02.2019-31.12.2019</t>
  </si>
  <si>
    <t>Соглашение о передаче полномочий по содержанию автомобильных дорог общего пользования местного значения Кировского муниципального района Ленинградской области  от 20.11.2017г (Суховское,Путиловское и Шумское СП, Мгинское,Назиевское, Павловское ГП)</t>
  </si>
  <si>
    <t>01-01-2018-31-12-2018</t>
  </si>
  <si>
    <t>Соглашение о передаче полномочий по содержанию автомобильных дорог общего пользования местного значения Кировского муниципального района Ленинградской области  от 13.12.2018г (Суховское,Путиловское и Шумское СП, Мгинское,Назиевское, Павловское ГП)</t>
  </si>
  <si>
    <t>01-01-2019-31-12-2019</t>
  </si>
  <si>
    <t>Соглашения по выполнению полномочий по созданию, содержанию и организации деятельности аварийно-спасательных служб и (или) аварийно-спасательных формирований на териритории поселений от 25.12.2017г (Суховское,Шумское и Путиловское селькие поселения, Кировское,Отрадненское, Шлиссельбургское, Синявинское, Мгинское, Павловское, Назиевское и Приладожское городские поселения)</t>
  </si>
  <si>
    <t>01.01.2018 -31.12.2018</t>
  </si>
  <si>
    <t>Соглашения по выполнению полномочий по созданию, содержанию и организации деятельности аварийно-спасательных служб и (или) аварийно-спасательных формирований на териритории поселений от 24.12.2018г (Суховское,Шумское и Путиловское селькие поселения, Кировское,Отрадненское, Шлиссельбургское, Синявинское, Мгинское, Павловское, Назиевское и Приладожское городские поселения)</t>
  </si>
  <si>
    <t xml:space="preserve"> ст.15, подст.1, п.15
</t>
  </si>
  <si>
    <t>1027</t>
  </si>
  <si>
    <t>1.1.1.25.утверждение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</si>
  <si>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04</t>
  </si>
  <si>
    <t xml:space="preserve">  РЕЕСТР  РАСХОДНЫХ  ОБЯЗАТЕЛЬСТВ  КИРОВСКОГО МУНИЦИПАЛЬНОГО РАЙОНА ЛЕНИНГРАДСКОЙ ОБЛАСТИ, к проекту бюджета на 2020год и плановый период
на период 2021-2022гг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</si>
</sst>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1"/>
      <name val="Calibri"/>
      <family val="2"/>
      <scheme val="minor"/>
    </font>
    <font>
      <sz val="10"/>
      <color rgb="FF000000"/>
      <name val="Arial Cyr"/>
    </font>
    <font>
      <sz val="10"/>
      <color rgb="FF000000"/>
      <name val="Times New Roman"/>
      <family val="1"/>
      <charset val="204"/>
    </font>
    <font>
      <b/>
      <sz val="10"/>
      <color rgb="FF000000"/>
      <name val="Times New Roman"/>
      <family val="1"/>
      <charset val="204"/>
    </font>
    <font>
      <sz val="11"/>
      <color rgb="FF000000"/>
      <name val="Calibri"/>
      <family val="2"/>
      <charset val="204"/>
      <scheme val="minor"/>
    </font>
    <font>
      <sz val="11"/>
      <color rgb="FF000000"/>
      <name val="Times New Roman Cyr"/>
    </font>
    <font>
      <b/>
      <sz val="11"/>
      <color rgb="FF000000"/>
      <name val="Times New Roman Cyr"/>
    </font>
    <font>
      <sz val="11"/>
      <color rgb="FF000000"/>
      <name val="Times New Roman"/>
      <family val="1"/>
      <charset val="204"/>
    </font>
    <font>
      <sz val="9"/>
      <color rgb="FF000000"/>
      <name val="Times New Roman"/>
      <family val="1"/>
      <charset val="204"/>
    </font>
    <font>
      <sz val="9"/>
      <color rgb="FF000000"/>
      <name val="Times New Roman Cyr"/>
    </font>
    <font>
      <b/>
      <sz val="10"/>
      <color rgb="FF000000"/>
      <name val="Times New Roman Cyr"/>
    </font>
    <font>
      <sz val="7"/>
      <color rgb="FF000000"/>
      <name val="Times New Roman Cyr"/>
    </font>
    <font>
      <b/>
      <sz val="9"/>
      <color rgb="FF000000"/>
      <name val="Times New Roman Cyr"/>
    </font>
    <font>
      <sz val="8"/>
      <color rgb="FF000000"/>
      <name val="Times New Roman Cyr"/>
    </font>
    <font>
      <sz val="10"/>
      <color rgb="FF000000"/>
      <name val="Times New Roman Cyr"/>
    </font>
    <font>
      <sz val="10"/>
      <color rgb="FF000000"/>
      <name val="Calibri"/>
      <family val="2"/>
      <charset val="204"/>
      <scheme val="minor"/>
    </font>
    <font>
      <sz val="11"/>
      <color rgb="FF000000"/>
      <name val="Calibri"/>
      <family val="2"/>
      <charset val="204"/>
      <scheme val="minor"/>
    </font>
    <font>
      <sz val="10"/>
      <color rgb="FF000000"/>
      <name val="Arial"/>
      <family val="2"/>
      <charset val="204"/>
    </font>
    <font>
      <sz val="11"/>
      <name val="Calibri"/>
      <family val="2"/>
      <scheme val="minor"/>
    </font>
    <font>
      <sz val="14"/>
      <name val="Times New Roman"/>
      <family val="1"/>
      <charset val="204"/>
    </font>
    <font>
      <sz val="8"/>
      <color rgb="FF000000"/>
      <name val="Times New Roman"/>
      <family val="1"/>
      <charset val="204"/>
    </font>
    <font>
      <sz val="14"/>
      <color rgb="FF000000"/>
      <name val="Times New Roman"/>
      <family val="1"/>
      <charset val="204"/>
    </font>
    <font>
      <sz val="10"/>
      <color rgb="FF000000"/>
      <name val="Times New Roman"/>
      <family val="1"/>
      <charset val="204"/>
    </font>
    <font>
      <b/>
      <sz val="10"/>
      <color rgb="FF000000"/>
      <name val="Times New Roman"/>
      <family val="1"/>
      <charset val="204"/>
    </font>
    <font>
      <b/>
      <sz val="11"/>
      <color rgb="FF000000"/>
      <name val="Times New Roman"/>
      <family val="1"/>
      <charset val="204"/>
    </font>
    <font>
      <b/>
      <sz val="11"/>
      <color rgb="FF000000"/>
      <name val="Calibri"/>
      <family val="2"/>
      <charset val="204"/>
      <scheme val="minor"/>
    </font>
    <font>
      <b/>
      <sz val="11"/>
      <name val="Calibri"/>
      <family val="2"/>
      <scheme val="minor"/>
    </font>
    <font>
      <sz val="13"/>
      <color rgb="FF000000"/>
      <name val="Times New Roman"/>
      <family val="1"/>
      <charset val="204"/>
    </font>
    <font>
      <sz val="10"/>
      <color rgb="FF000000"/>
      <name val="Calibri"/>
      <family val="2"/>
      <charset val="204"/>
      <scheme val="minor"/>
    </font>
    <font>
      <sz val="10"/>
      <name val="Calibri"/>
      <family val="2"/>
      <scheme val="minor"/>
    </font>
    <font>
      <sz val="11"/>
      <color rgb="FF000000"/>
      <name val="Arial Cyr"/>
    </font>
    <font>
      <sz val="11"/>
      <color rgb="FF000000"/>
      <name val="Times New Roman"/>
      <family val="1"/>
      <charset val="204"/>
    </font>
    <font>
      <sz val="13"/>
      <color rgb="FF000000"/>
      <name val="Times New Roman Cyr"/>
    </font>
    <font>
      <b/>
      <sz val="8"/>
      <name val="Arial Cyr"/>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48">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indexed="64"/>
      </left>
      <right style="thin">
        <color rgb="FF000000"/>
      </right>
      <top style="hair">
        <color rgb="FF000000"/>
      </top>
      <bottom style="hair">
        <color rgb="FF000000"/>
      </bottom>
      <diagonal/>
    </border>
    <border>
      <left style="thin">
        <color rgb="FF000000"/>
      </left>
      <right style="thin">
        <color indexed="64"/>
      </right>
      <top style="thin">
        <color rgb="FF000000"/>
      </top>
      <bottom style="hair">
        <color rgb="FF000000"/>
      </bottom>
      <diagonal/>
    </border>
    <border>
      <left style="thin">
        <color indexed="64"/>
      </left>
      <right style="thin">
        <color rgb="FF000000"/>
      </right>
      <top style="thin">
        <color rgb="FF000000"/>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indexed="64"/>
      </left>
      <right style="thin">
        <color indexed="64"/>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indexed="64"/>
      </left>
      <right style="thin">
        <color rgb="FF000000"/>
      </right>
      <top style="hair">
        <color rgb="FF000000"/>
      </top>
      <bottom style="thin">
        <color rgb="FF000000"/>
      </bottom>
      <diagonal/>
    </border>
    <border>
      <left/>
      <right style="thin">
        <color rgb="FF000000"/>
      </right>
      <top style="hair">
        <color rgb="FF000000"/>
      </top>
      <bottom style="hair">
        <color rgb="FF000000"/>
      </bottom>
      <diagonal/>
    </border>
    <border>
      <left/>
      <right style="thin">
        <color indexed="64"/>
      </right>
      <top style="hair">
        <color rgb="FF000000"/>
      </top>
      <bottom style="hair">
        <color rgb="FF000000"/>
      </bottom>
      <diagonal/>
    </border>
    <border>
      <left/>
      <right/>
      <top style="hair">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diagonal/>
    </border>
    <border>
      <left style="thin">
        <color indexed="64"/>
      </left>
      <right style="thin">
        <color rgb="FF000000"/>
      </right>
      <top/>
      <bottom/>
      <diagonal/>
    </border>
    <border>
      <left/>
      <right/>
      <top style="hair">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right style="thin">
        <color indexed="64"/>
      </right>
      <top style="hair">
        <color rgb="FF000000"/>
      </top>
      <bottom style="thin">
        <color rgb="FF000000"/>
      </bottom>
      <diagonal/>
    </border>
    <border>
      <left style="thin">
        <color rgb="FF000000"/>
      </left>
      <right style="thin">
        <color rgb="FF000000"/>
      </right>
      <top style="hair">
        <color rgb="FF000000"/>
      </top>
      <bottom/>
      <diagonal/>
    </border>
    <border>
      <left style="thin">
        <color rgb="FF000000"/>
      </left>
      <right style="thin">
        <color rgb="FF000000"/>
      </right>
      <top/>
      <bottom style="hair">
        <color rgb="FF000000"/>
      </bottom>
      <diagonal/>
    </border>
    <border>
      <left style="thin">
        <color rgb="FF000000"/>
      </left>
      <right style="thin">
        <color rgb="FF000000"/>
      </right>
      <top/>
      <bottom style="thin">
        <color indexed="64"/>
      </bottom>
      <diagonal/>
    </border>
    <border>
      <left/>
      <right style="thin">
        <color indexed="64"/>
      </right>
      <top/>
      <bottom style="hair">
        <color rgb="FF000000"/>
      </bottom>
      <diagonal/>
    </border>
    <border>
      <left style="thin">
        <color indexed="64"/>
      </left>
      <right style="thin">
        <color indexed="64"/>
      </right>
      <top/>
      <bottom style="hair">
        <color rgb="FF000000"/>
      </bottom>
      <diagonal/>
    </border>
    <border>
      <left/>
      <right style="thin">
        <color rgb="FF000000"/>
      </right>
      <top/>
      <bottom style="hair">
        <color rgb="FF000000"/>
      </bottom>
      <diagonal/>
    </border>
    <border>
      <left style="thin">
        <color rgb="FF000000"/>
      </left>
      <right/>
      <top style="thin">
        <color rgb="FF000000"/>
      </top>
      <bottom style="hair">
        <color rgb="FF000000"/>
      </bottom>
      <diagonal/>
    </border>
    <border>
      <left style="thin">
        <color indexed="64"/>
      </left>
      <right style="thin">
        <color indexed="64"/>
      </right>
      <top style="thin">
        <color rgb="FF000000"/>
      </top>
      <bottom style="hair">
        <color indexed="64"/>
      </bottom>
      <diagonal/>
    </border>
    <border>
      <left style="thin">
        <color rgb="FF000000"/>
      </left>
      <right style="thin">
        <color rgb="FF000000"/>
      </right>
      <top style="thin">
        <color indexed="64"/>
      </top>
      <bottom style="thin">
        <color indexed="64"/>
      </bottom>
      <diagonal/>
    </border>
  </borders>
  <cellStyleXfs count="116">
    <xf numFmtId="0" fontId="0" fillId="0" borderId="0"/>
    <xf numFmtId="0" fontId="1" fillId="0" borderId="1">
      <alignment vertical="top"/>
    </xf>
    <xf numFmtId="49" fontId="1" fillId="0" borderId="1"/>
    <xf numFmtId="0" fontId="1" fillId="0" borderId="1"/>
    <xf numFmtId="0" fontId="1" fillId="0" borderId="1">
      <alignment horizontal="left" vertical="top" wrapText="1"/>
    </xf>
    <xf numFmtId="0" fontId="1" fillId="0" borderId="1">
      <alignment wrapText="1"/>
    </xf>
    <xf numFmtId="0" fontId="1" fillId="0" borderId="1">
      <alignment horizontal="right" wrapText="1"/>
    </xf>
    <xf numFmtId="0" fontId="2" fillId="0" borderId="1">
      <alignment horizontal="center" vertical="top"/>
    </xf>
    <xf numFmtId="49" fontId="2" fillId="2" borderId="1">
      <alignment horizontal="center"/>
    </xf>
    <xf numFmtId="0" fontId="2" fillId="0" borderId="1">
      <alignment horizontal="center"/>
    </xf>
    <xf numFmtId="49" fontId="2" fillId="0" borderId="1">
      <alignment horizontal="center"/>
    </xf>
    <xf numFmtId="0" fontId="2" fillId="0" borderId="1">
      <alignment horizontal="center" wrapText="1"/>
    </xf>
    <xf numFmtId="0" fontId="2" fillId="0" borderId="1">
      <alignment wrapText="1"/>
    </xf>
    <xf numFmtId="0" fontId="2" fillId="0" borderId="1">
      <alignment horizontal="left" wrapText="1"/>
    </xf>
    <xf numFmtId="0" fontId="2" fillId="0" borderId="1"/>
    <xf numFmtId="0" fontId="3" fillId="0" borderId="1">
      <alignment horizontal="center" vertical="center"/>
    </xf>
    <xf numFmtId="0" fontId="2" fillId="0" borderId="1">
      <alignment vertical="center"/>
    </xf>
    <xf numFmtId="0" fontId="2" fillId="0" borderId="1">
      <alignment horizontal="center" vertical="center"/>
    </xf>
    <xf numFmtId="0" fontId="2" fillId="0" borderId="1">
      <alignment vertical="top"/>
    </xf>
    <xf numFmtId="0" fontId="2" fillId="2" borderId="1"/>
    <xf numFmtId="0" fontId="2" fillId="0" borderId="1">
      <alignment horizontal="centerContinuous"/>
    </xf>
    <xf numFmtId="0" fontId="2" fillId="0" borderId="1">
      <alignment horizontal="left"/>
    </xf>
    <xf numFmtId="49" fontId="2" fillId="0" borderId="1"/>
    <xf numFmtId="49" fontId="2" fillId="2" borderId="1"/>
    <xf numFmtId="49" fontId="2" fillId="2" borderId="2">
      <alignment wrapText="1"/>
    </xf>
    <xf numFmtId="0" fontId="2" fillId="0" borderId="1">
      <alignment horizontal="left" vertical="top"/>
    </xf>
    <xf numFmtId="49" fontId="1" fillId="2" borderId="1"/>
    <xf numFmtId="0" fontId="2" fillId="0" borderId="3">
      <alignment vertical="top"/>
    </xf>
    <xf numFmtId="49" fontId="2" fillId="2" borderId="4">
      <alignment horizontal="center" vertical="center" wrapText="1"/>
    </xf>
    <xf numFmtId="49" fontId="2" fillId="0" borderId="4">
      <alignment horizontal="center" vertical="center" wrapText="1"/>
    </xf>
    <xf numFmtId="49" fontId="2" fillId="0" borderId="5">
      <alignment horizontal="center" vertical="center" wrapText="1"/>
    </xf>
    <xf numFmtId="0" fontId="2" fillId="0" borderId="6">
      <alignment vertical="top"/>
    </xf>
    <xf numFmtId="0" fontId="2" fillId="0" borderId="6">
      <alignment horizontal="center" vertical="top" wrapText="1"/>
    </xf>
    <xf numFmtId="49" fontId="2" fillId="0" borderId="4">
      <alignment horizontal="center" vertical="center"/>
    </xf>
    <xf numFmtId="0" fontId="2" fillId="0" borderId="6">
      <alignment vertical="top" wrapText="1"/>
    </xf>
    <xf numFmtId="49" fontId="2" fillId="0" borderId="3">
      <alignment horizontal="center" vertical="center" wrapText="1"/>
    </xf>
    <xf numFmtId="49" fontId="2" fillId="2" borderId="4">
      <alignment horizontal="center" vertical="center"/>
    </xf>
    <xf numFmtId="0" fontId="2" fillId="0" borderId="4">
      <alignment horizontal="center" vertical="center"/>
    </xf>
    <xf numFmtId="0" fontId="2" fillId="0" borderId="7">
      <alignment horizontal="left" wrapText="1"/>
    </xf>
    <xf numFmtId="49" fontId="2" fillId="2" borderId="7">
      <alignment horizontal="center"/>
    </xf>
    <xf numFmtId="0" fontId="2" fillId="0" borderId="7">
      <alignment horizontal="center"/>
    </xf>
    <xf numFmtId="49" fontId="2" fillId="0" borderId="7">
      <alignment horizontal="center"/>
    </xf>
    <xf numFmtId="0" fontId="1" fillId="0" borderId="7"/>
    <xf numFmtId="0" fontId="2" fillId="0" borderId="2">
      <alignment horizontal="center"/>
    </xf>
    <xf numFmtId="49" fontId="2" fillId="2" borderId="2">
      <alignment horizontal="center"/>
    </xf>
    <xf numFmtId="49" fontId="2" fillId="0" borderId="2">
      <alignment horizontal="center"/>
    </xf>
    <xf numFmtId="0" fontId="4" fillId="0" borderId="1"/>
    <xf numFmtId="0" fontId="5" fillId="0" borderId="1">
      <alignment horizontal="right" vertical="top"/>
    </xf>
    <xf numFmtId="0" fontId="6" fillId="0" borderId="1">
      <alignment horizontal="center" wrapText="1"/>
    </xf>
    <xf numFmtId="0" fontId="5" fillId="0" borderId="1">
      <alignment vertical="top"/>
    </xf>
    <xf numFmtId="0" fontId="2" fillId="0" borderId="4">
      <alignment horizontal="center" vertical="center" wrapText="1"/>
    </xf>
    <xf numFmtId="0" fontId="2" fillId="0" borderId="4">
      <alignment horizontal="left" vertical="top" wrapText="1"/>
    </xf>
    <xf numFmtId="0" fontId="2" fillId="0" borderId="4">
      <alignment horizontal="center" vertical="top"/>
    </xf>
    <xf numFmtId="164" fontId="2" fillId="0" borderId="4">
      <alignment vertical="top"/>
    </xf>
    <xf numFmtId="0" fontId="2" fillId="0" borderId="4">
      <alignment vertical="top"/>
    </xf>
    <xf numFmtId="0" fontId="2" fillId="0" borderId="4"/>
    <xf numFmtId="164" fontId="2" fillId="0" borderId="4">
      <alignment vertical="top" wrapText="1"/>
    </xf>
    <xf numFmtId="0" fontId="2" fillId="0" borderId="3">
      <alignment horizontal="left" vertical="top" wrapText="1"/>
    </xf>
    <xf numFmtId="49" fontId="2" fillId="2" borderId="3">
      <alignment horizontal="center" vertical="center" wrapText="1"/>
    </xf>
    <xf numFmtId="0" fontId="2" fillId="0" borderId="3">
      <alignment vertical="top" wrapText="1"/>
    </xf>
    <xf numFmtId="49" fontId="2" fillId="0" borderId="3">
      <alignment horizontal="center" vertical="top" wrapText="1"/>
    </xf>
    <xf numFmtId="164" fontId="2" fillId="0" borderId="3">
      <alignment vertical="top"/>
    </xf>
    <xf numFmtId="0" fontId="2" fillId="0" borderId="3"/>
    <xf numFmtId="164" fontId="2" fillId="0" borderId="3">
      <alignment vertical="top" wrapText="1"/>
    </xf>
    <xf numFmtId="0" fontId="2" fillId="0" borderId="6">
      <alignment horizontal="left" vertical="top" wrapText="1"/>
    </xf>
    <xf numFmtId="49" fontId="2" fillId="2" borderId="6">
      <alignment horizontal="center" vertical="center"/>
    </xf>
    <xf numFmtId="49" fontId="2" fillId="0" borderId="6">
      <alignment horizontal="center" vertical="top" wrapText="1"/>
    </xf>
    <xf numFmtId="49" fontId="2" fillId="0" borderId="6">
      <alignment horizontal="center" vertical="top"/>
    </xf>
    <xf numFmtId="164" fontId="2" fillId="0" borderId="6">
      <alignment vertical="top"/>
    </xf>
    <xf numFmtId="0" fontId="2" fillId="0" borderId="6"/>
    <xf numFmtId="164" fontId="2" fillId="0" borderId="6">
      <alignment vertical="top" wrapText="1"/>
    </xf>
    <xf numFmtId="0" fontId="2" fillId="0" borderId="7"/>
    <xf numFmtId="0" fontId="7" fillId="0" borderId="7"/>
    <xf numFmtId="0" fontId="7" fillId="0" borderId="1"/>
    <xf numFmtId="0" fontId="8" fillId="0" borderId="1">
      <alignment horizontal="left"/>
    </xf>
    <xf numFmtId="0" fontId="9" fillId="2" borderId="1"/>
    <xf numFmtId="0" fontId="5" fillId="2" borderId="1"/>
    <xf numFmtId="0" fontId="10" fillId="0" borderId="1">
      <alignment horizontal="center" wrapText="1"/>
    </xf>
    <xf numFmtId="0" fontId="6" fillId="0" borderId="1">
      <alignment wrapText="1"/>
    </xf>
    <xf numFmtId="0" fontId="11" fillId="0" borderId="1">
      <alignment horizontal="right" vertical="top"/>
    </xf>
    <xf numFmtId="0" fontId="12" fillId="0" borderId="1">
      <alignment horizontal="center"/>
    </xf>
    <xf numFmtId="0" fontId="12" fillId="0" borderId="1"/>
    <xf numFmtId="0" fontId="13" fillId="0" borderId="1"/>
    <xf numFmtId="0" fontId="14" fillId="0" borderId="1"/>
    <xf numFmtId="0" fontId="14" fillId="0" borderId="2">
      <alignment horizontal="center" vertical="center" wrapText="1"/>
    </xf>
    <xf numFmtId="0" fontId="14" fillId="0" borderId="2"/>
    <xf numFmtId="0" fontId="5" fillId="0" borderId="2"/>
    <xf numFmtId="0" fontId="5" fillId="0" borderId="1"/>
    <xf numFmtId="0" fontId="15" fillId="0" borderId="1"/>
    <xf numFmtId="49" fontId="2" fillId="0" borderId="4">
      <alignment horizontal="center" vertical="top" wrapText="1"/>
    </xf>
    <xf numFmtId="0" fontId="2" fillId="2" borderId="4">
      <alignment horizontal="center" vertical="top"/>
    </xf>
    <xf numFmtId="0" fontId="2" fillId="0" borderId="8"/>
    <xf numFmtId="0" fontId="2" fillId="0" borderId="9"/>
    <xf numFmtId="164" fontId="2" fillId="0" borderId="8">
      <alignment vertical="top"/>
    </xf>
    <xf numFmtId="0" fontId="2" fillId="0" borderId="4">
      <alignment wrapText="1"/>
    </xf>
    <xf numFmtId="0" fontId="18" fillId="0" borderId="0"/>
    <xf numFmtId="0" fontId="18" fillId="0" borderId="0"/>
    <xf numFmtId="0" fontId="18" fillId="0" borderId="0"/>
    <xf numFmtId="0" fontId="16" fillId="0" borderId="1"/>
    <xf numFmtId="0" fontId="16" fillId="0" borderId="1"/>
    <xf numFmtId="0" fontId="17" fillId="3" borderId="1"/>
    <xf numFmtId="0" fontId="16" fillId="0" borderId="1"/>
    <xf numFmtId="49" fontId="2" fillId="2" borderId="3">
      <alignment horizontal="center" vertical="center"/>
    </xf>
    <xf numFmtId="0" fontId="1" fillId="0" borderId="6">
      <alignment vertical="top"/>
    </xf>
    <xf numFmtId="0" fontId="1" fillId="0" borderId="3">
      <alignment vertical="top"/>
    </xf>
    <xf numFmtId="49" fontId="2" fillId="0" borderId="3">
      <alignment horizontal="center" vertical="top"/>
    </xf>
    <xf numFmtId="49" fontId="2" fillId="2" borderId="2"/>
    <xf numFmtId="164" fontId="1" fillId="0" borderId="4">
      <alignment vertical="top"/>
    </xf>
    <xf numFmtId="164" fontId="1" fillId="0" borderId="6">
      <alignment vertical="top"/>
    </xf>
    <xf numFmtId="164" fontId="1" fillId="0" borderId="3">
      <alignment vertical="top"/>
    </xf>
    <xf numFmtId="0" fontId="1" fillId="0" borderId="4">
      <alignment vertical="top"/>
    </xf>
    <xf numFmtId="0" fontId="14" fillId="0" borderId="2">
      <alignment horizontal="center" vertical="center"/>
    </xf>
    <xf numFmtId="0" fontId="1" fillId="0" borderId="4">
      <alignment vertical="top" wrapText="1"/>
    </xf>
    <xf numFmtId="0" fontId="1" fillId="0" borderId="6">
      <alignment vertical="top" wrapText="1"/>
    </xf>
    <xf numFmtId="0" fontId="1" fillId="0" borderId="3">
      <alignment vertical="top" wrapText="1"/>
    </xf>
    <xf numFmtId="49" fontId="20" fillId="0" borderId="3">
      <alignment horizontal="center" vertical="top" wrapText="1"/>
    </xf>
  </cellStyleXfs>
  <cellXfs count="270">
    <xf numFmtId="0" fontId="0" fillId="0" borderId="0" xfId="0"/>
    <xf numFmtId="0" fontId="0" fillId="0" borderId="0" xfId="0" applyProtection="1">
      <protection locked="0"/>
    </xf>
    <xf numFmtId="0" fontId="1" fillId="0" borderId="1" xfId="1" applyNumberFormat="1" applyProtection="1">
      <alignment vertical="top"/>
    </xf>
    <xf numFmtId="49" fontId="1" fillId="0" borderId="1" xfId="2" applyProtection="1"/>
    <xf numFmtId="0" fontId="1" fillId="0" borderId="1" xfId="3" applyNumberFormat="1" applyProtection="1"/>
    <xf numFmtId="0" fontId="2" fillId="0" borderId="1" xfId="9" applyNumberFormat="1" applyProtection="1">
      <alignment horizontal="center"/>
    </xf>
    <xf numFmtId="0" fontId="2" fillId="0" borderId="1" xfId="14" applyNumberFormat="1" applyProtection="1"/>
    <xf numFmtId="0" fontId="2" fillId="0" borderId="1" xfId="18" applyNumberFormat="1" applyProtection="1">
      <alignment vertical="top"/>
    </xf>
    <xf numFmtId="0" fontId="2" fillId="2" borderId="1" xfId="19" applyNumberFormat="1" applyProtection="1"/>
    <xf numFmtId="0" fontId="2" fillId="0" borderId="1" xfId="20" applyNumberFormat="1" applyProtection="1">
      <alignment horizontal="centerContinuous"/>
    </xf>
    <xf numFmtId="0" fontId="2" fillId="0" borderId="1" xfId="21" applyNumberFormat="1" applyProtection="1">
      <alignment horizontal="left"/>
    </xf>
    <xf numFmtId="49" fontId="2" fillId="2" borderId="1" xfId="23" applyProtection="1"/>
    <xf numFmtId="49" fontId="1" fillId="2" borderId="1" xfId="26" applyProtection="1"/>
    <xf numFmtId="0" fontId="2" fillId="0" borderId="7" xfId="38" applyNumberFormat="1" applyProtection="1">
      <alignment horizontal="left" wrapText="1"/>
    </xf>
    <xf numFmtId="49" fontId="2" fillId="2" borderId="7" xfId="39" applyProtection="1">
      <alignment horizontal="center"/>
    </xf>
    <xf numFmtId="0" fontId="2" fillId="0" borderId="7" xfId="40" applyNumberFormat="1" applyProtection="1">
      <alignment horizontal="center"/>
    </xf>
    <xf numFmtId="49" fontId="2" fillId="0" borderId="7" xfId="41" applyProtection="1">
      <alignment horizontal="center"/>
    </xf>
    <xf numFmtId="0" fontId="4" fillId="0" borderId="1" xfId="46" applyNumberFormat="1" applyProtection="1"/>
    <xf numFmtId="0" fontId="2" fillId="0" borderId="4" xfId="52" applyNumberFormat="1" applyProtection="1">
      <alignment horizontal="center" vertical="top"/>
    </xf>
    <xf numFmtId="49" fontId="2" fillId="0" borderId="3" xfId="60" applyProtection="1">
      <alignment horizontal="center" vertical="top" wrapText="1"/>
    </xf>
    <xf numFmtId="49" fontId="2" fillId="0" borderId="6" xfId="66" applyProtection="1">
      <alignment horizontal="center" vertical="top" wrapText="1"/>
    </xf>
    <xf numFmtId="49" fontId="2" fillId="0" borderId="6" xfId="67" applyProtection="1">
      <alignment horizontal="center" vertical="top"/>
    </xf>
    <xf numFmtId="0" fontId="2" fillId="0" borderId="7" xfId="71" applyNumberFormat="1" applyProtection="1"/>
    <xf numFmtId="0" fontId="19" fillId="4" borderId="14" xfId="0" applyNumberFormat="1" applyFont="1" applyFill="1" applyBorder="1" applyAlignment="1">
      <alignment horizontal="center" vertical="top" wrapText="1"/>
    </xf>
    <xf numFmtId="49" fontId="21" fillId="4" borderId="15" xfId="115" applyNumberFormat="1" applyFont="1" applyFill="1" applyBorder="1" applyAlignment="1" applyProtection="1">
      <alignment horizontal="center" vertical="top" wrapText="1"/>
    </xf>
    <xf numFmtId="0" fontId="19" fillId="4" borderId="16" xfId="0" applyNumberFormat="1" applyFont="1" applyFill="1" applyBorder="1" applyAlignment="1">
      <alignment horizontal="center" vertical="top" wrapText="1"/>
    </xf>
    <xf numFmtId="49" fontId="21" fillId="4" borderId="17" xfId="94" applyNumberFormat="1" applyFont="1" applyFill="1" applyBorder="1" applyAlignment="1" applyProtection="1">
      <alignment horizontal="center" vertical="top" wrapText="1"/>
    </xf>
    <xf numFmtId="0" fontId="19" fillId="4" borderId="18" xfId="0" applyNumberFormat="1" applyFont="1" applyFill="1" applyBorder="1" applyAlignment="1">
      <alignment horizontal="center" vertical="top" wrapText="1"/>
    </xf>
    <xf numFmtId="0" fontId="19" fillId="4" borderId="19" xfId="0" applyNumberFormat="1" applyFont="1" applyFill="1" applyBorder="1" applyAlignment="1">
      <alignment horizontal="center" vertical="top" wrapText="1"/>
    </xf>
    <xf numFmtId="49" fontId="21" fillId="4" borderId="15" xfId="94" applyNumberFormat="1" applyFont="1" applyFill="1" applyBorder="1" applyAlignment="1" applyProtection="1">
      <alignment horizontal="center" vertical="top" wrapText="1"/>
    </xf>
    <xf numFmtId="0" fontId="19" fillId="4" borderId="20" xfId="0" applyNumberFormat="1" applyFont="1" applyFill="1" applyBorder="1" applyAlignment="1">
      <alignment horizontal="center" vertical="top" wrapText="1"/>
    </xf>
    <xf numFmtId="0" fontId="19" fillId="4" borderId="21" xfId="0" applyNumberFormat="1" applyFont="1" applyFill="1" applyBorder="1" applyAlignment="1">
      <alignment horizontal="center" vertical="top" wrapText="1"/>
    </xf>
    <xf numFmtId="49" fontId="21" fillId="2" borderId="22" xfId="58" applyNumberFormat="1" applyFont="1" applyBorder="1" applyAlignment="1" applyProtection="1">
      <alignment horizontal="center" vertical="top" wrapText="1"/>
    </xf>
    <xf numFmtId="49" fontId="21" fillId="2" borderId="23" xfId="58" applyNumberFormat="1" applyFont="1" applyBorder="1" applyAlignment="1" applyProtection="1">
      <alignment horizontal="center" vertical="top" wrapText="1"/>
    </xf>
    <xf numFmtId="49" fontId="21" fillId="2" borderId="24" xfId="58" applyNumberFormat="1" applyFont="1" applyBorder="1" applyAlignment="1" applyProtection="1">
      <alignment horizontal="center" vertical="top" wrapText="1"/>
    </xf>
    <xf numFmtId="49" fontId="21" fillId="0" borderId="15" xfId="70" applyNumberFormat="1" applyFont="1" applyBorder="1" applyAlignment="1" applyProtection="1">
      <alignment horizontal="center" vertical="top" wrapText="1"/>
    </xf>
    <xf numFmtId="49" fontId="21" fillId="0" borderId="15" xfId="94" applyNumberFormat="1" applyFont="1" applyBorder="1" applyAlignment="1" applyProtection="1">
      <alignment horizontal="center" vertical="top" wrapText="1"/>
    </xf>
    <xf numFmtId="14" fontId="19" fillId="4" borderId="14" xfId="0" applyNumberFormat="1" applyFont="1" applyFill="1" applyBorder="1" applyAlignment="1">
      <alignment horizontal="center" vertical="top" wrapText="1"/>
    </xf>
    <xf numFmtId="49" fontId="21" fillId="0" borderId="17" xfId="94" applyNumberFormat="1" applyFont="1" applyBorder="1" applyAlignment="1" applyProtection="1">
      <alignment horizontal="center" vertical="top" wrapText="1"/>
    </xf>
    <xf numFmtId="14" fontId="19" fillId="4" borderId="16" xfId="0" applyNumberFormat="1" applyFont="1" applyFill="1" applyBorder="1" applyAlignment="1">
      <alignment horizontal="center" vertical="top" wrapText="1"/>
    </xf>
    <xf numFmtId="0" fontId="19" fillId="4" borderId="22" xfId="0" applyNumberFormat="1" applyFont="1" applyFill="1" applyBorder="1" applyAlignment="1">
      <alignment horizontal="center" vertical="top" wrapText="1"/>
    </xf>
    <xf numFmtId="49" fontId="21" fillId="0" borderId="25" xfId="94" applyNumberFormat="1" applyFont="1" applyBorder="1" applyAlignment="1" applyProtection="1">
      <alignment horizontal="center" vertical="top" wrapText="1"/>
    </xf>
    <xf numFmtId="14" fontId="19" fillId="4" borderId="26" xfId="0" applyNumberFormat="1" applyFont="1" applyFill="1" applyBorder="1" applyAlignment="1">
      <alignment horizontal="center" vertical="top" wrapText="1"/>
    </xf>
    <xf numFmtId="0" fontId="19" fillId="0" borderId="27" xfId="0" applyNumberFormat="1" applyFont="1" applyBorder="1" applyAlignment="1">
      <alignment horizontal="center" vertical="top" wrapText="1"/>
    </xf>
    <xf numFmtId="0" fontId="19" fillId="0" borderId="21" xfId="0" applyNumberFormat="1" applyFont="1" applyFill="1" applyBorder="1" applyAlignment="1">
      <alignment horizontal="center" vertical="top" wrapText="1"/>
    </xf>
    <xf numFmtId="0" fontId="19" fillId="0" borderId="18" xfId="0" applyNumberFormat="1" applyFont="1" applyFill="1" applyBorder="1" applyAlignment="1">
      <alignment horizontal="center" vertical="top" wrapText="1"/>
    </xf>
    <xf numFmtId="0" fontId="19" fillId="4" borderId="28" xfId="0" applyNumberFormat="1" applyFont="1" applyFill="1" applyBorder="1" applyAlignment="1">
      <alignment horizontal="center" vertical="top" wrapText="1"/>
    </xf>
    <xf numFmtId="0" fontId="19" fillId="4" borderId="27" xfId="0" applyNumberFormat="1" applyFont="1" applyFill="1" applyBorder="1" applyAlignment="1">
      <alignment horizontal="center" vertical="top" wrapText="1"/>
    </xf>
    <xf numFmtId="0" fontId="19" fillId="0" borderId="16" xfId="0" applyNumberFormat="1" applyFont="1" applyBorder="1" applyAlignment="1">
      <alignment horizontal="center" vertical="top" wrapText="1"/>
    </xf>
    <xf numFmtId="49" fontId="21" fillId="0" borderId="29" xfId="94" applyNumberFormat="1" applyFont="1" applyBorder="1" applyAlignment="1" applyProtection="1">
      <alignment horizontal="center" vertical="top" wrapText="1"/>
    </xf>
    <xf numFmtId="14" fontId="19" fillId="4" borderId="18" xfId="0" applyNumberFormat="1" applyFont="1" applyFill="1" applyBorder="1" applyAlignment="1">
      <alignment horizontal="center" vertical="top" wrapText="1"/>
    </xf>
    <xf numFmtId="0" fontId="19" fillId="4" borderId="30" xfId="0" applyNumberFormat="1" applyFont="1" applyFill="1" applyBorder="1" applyAlignment="1">
      <alignment horizontal="center" vertical="top" wrapText="1"/>
    </xf>
    <xf numFmtId="0" fontId="19" fillId="0" borderId="21" xfId="0" applyNumberFormat="1" applyFont="1" applyBorder="1" applyAlignment="1">
      <alignment horizontal="center" vertical="top" wrapText="1"/>
    </xf>
    <xf numFmtId="49" fontId="21" fillId="4" borderId="25" xfId="115" applyNumberFormat="1" applyFont="1" applyFill="1" applyBorder="1" applyAlignment="1" applyProtection="1">
      <alignment horizontal="center" vertical="top" wrapText="1"/>
    </xf>
    <xf numFmtId="0" fontId="19" fillId="4" borderId="26" xfId="0" applyNumberFormat="1" applyFont="1" applyFill="1" applyBorder="1" applyAlignment="1">
      <alignment horizontal="center" vertical="top" wrapText="1"/>
    </xf>
    <xf numFmtId="49" fontId="21" fillId="0" borderId="15" xfId="56" applyNumberFormat="1" applyFont="1" applyBorder="1" applyAlignment="1" applyProtection="1">
      <alignment horizontal="center" vertical="top" wrapText="1"/>
    </xf>
    <xf numFmtId="0" fontId="19" fillId="0" borderId="19" xfId="0" applyNumberFormat="1" applyFont="1" applyBorder="1" applyAlignment="1">
      <alignment horizontal="center" vertical="top" wrapText="1"/>
    </xf>
    <xf numFmtId="0" fontId="19" fillId="0" borderId="20" xfId="0" applyNumberFormat="1" applyFont="1" applyBorder="1" applyAlignment="1">
      <alignment horizontal="center" vertical="top" wrapText="1"/>
    </xf>
    <xf numFmtId="14" fontId="19" fillId="4" borderId="20" xfId="0" applyNumberFormat="1" applyFont="1" applyFill="1" applyBorder="1" applyAlignment="1">
      <alignment horizontal="center" vertical="top" wrapText="1"/>
    </xf>
    <xf numFmtId="49" fontId="2" fillId="0" borderId="3" xfId="60" applyBorder="1" applyProtection="1">
      <alignment horizontal="center" vertical="top" wrapText="1"/>
    </xf>
    <xf numFmtId="49" fontId="2" fillId="0" borderId="31" xfId="60" applyBorder="1" applyProtection="1">
      <alignment horizontal="center" vertical="top" wrapText="1"/>
    </xf>
    <xf numFmtId="0" fontId="19" fillId="4" borderId="23" xfId="0" applyNumberFormat="1" applyFont="1" applyFill="1" applyBorder="1" applyAlignment="1">
      <alignment horizontal="center" vertical="top" wrapText="1"/>
    </xf>
    <xf numFmtId="0" fontId="19" fillId="0" borderId="32" xfId="0" applyNumberFormat="1" applyFont="1" applyBorder="1" applyAlignment="1">
      <alignment horizontal="center" vertical="top" wrapText="1"/>
    </xf>
    <xf numFmtId="14" fontId="19" fillId="4" borderId="33" xfId="0" applyNumberFormat="1" applyFont="1" applyFill="1" applyBorder="1" applyAlignment="1">
      <alignment horizontal="center" vertical="top" wrapText="1"/>
    </xf>
    <xf numFmtId="0" fontId="19" fillId="0" borderId="33" xfId="0" applyNumberFormat="1" applyFont="1" applyBorder="1" applyAlignment="1">
      <alignment horizontal="center" vertical="top" wrapText="1"/>
    </xf>
    <xf numFmtId="0" fontId="19" fillId="0" borderId="14" xfId="0" applyNumberFormat="1" applyFont="1" applyBorder="1" applyAlignment="1">
      <alignment horizontal="center" vertical="top" wrapText="1"/>
    </xf>
    <xf numFmtId="0" fontId="19" fillId="0" borderId="16" xfId="0" applyNumberFormat="1" applyFont="1" applyFill="1" applyBorder="1" applyAlignment="1">
      <alignment horizontal="center" vertical="top" wrapText="1"/>
    </xf>
    <xf numFmtId="14" fontId="19" fillId="4" borderId="23" xfId="0" applyNumberFormat="1" applyFont="1" applyFill="1" applyBorder="1" applyAlignment="1">
      <alignment horizontal="center" vertical="top" wrapText="1"/>
    </xf>
    <xf numFmtId="49" fontId="21" fillId="4" borderId="29" xfId="94" applyNumberFormat="1" applyFont="1" applyFill="1" applyBorder="1" applyAlignment="1" applyProtection="1">
      <alignment horizontal="center" vertical="top" wrapText="1"/>
    </xf>
    <xf numFmtId="49" fontId="21" fillId="4" borderId="34" xfId="94" applyNumberFormat="1" applyFont="1" applyFill="1" applyBorder="1" applyAlignment="1" applyProtection="1">
      <alignment horizontal="center" vertical="top" wrapText="1"/>
    </xf>
    <xf numFmtId="49" fontId="21" fillId="4" borderId="6" xfId="94" applyNumberFormat="1" applyFont="1" applyFill="1" applyBorder="1" applyAlignment="1" applyProtection="1">
      <alignment horizontal="center" vertical="top" wrapText="1"/>
    </xf>
    <xf numFmtId="49" fontId="21" fillId="4" borderId="16" xfId="94" applyNumberFormat="1" applyFont="1" applyFill="1" applyBorder="1" applyAlignment="1" applyProtection="1">
      <alignment horizontal="center" vertical="top" wrapText="1"/>
    </xf>
    <xf numFmtId="0" fontId="19" fillId="4" borderId="35" xfId="0" applyNumberFormat="1" applyFont="1" applyFill="1" applyBorder="1" applyAlignment="1">
      <alignment horizontal="center" vertical="top" wrapText="1"/>
    </xf>
    <xf numFmtId="49" fontId="21" fillId="4" borderId="36" xfId="94" applyNumberFormat="1" applyFont="1" applyFill="1" applyBorder="1" applyAlignment="1" applyProtection="1">
      <alignment horizontal="center" vertical="top" wrapText="1"/>
    </xf>
    <xf numFmtId="0" fontId="19" fillId="4" borderId="37" xfId="0" applyNumberFormat="1" applyFont="1" applyFill="1" applyBorder="1" applyAlignment="1">
      <alignment horizontal="center" vertical="top" wrapText="1"/>
    </xf>
    <xf numFmtId="0" fontId="19" fillId="4" borderId="32" xfId="0" applyNumberFormat="1" applyFont="1" applyFill="1" applyBorder="1" applyAlignment="1">
      <alignment horizontal="center" vertical="top" wrapText="1"/>
    </xf>
    <xf numFmtId="0" fontId="19" fillId="4" borderId="33" xfId="0" applyNumberFormat="1" applyFont="1" applyFill="1" applyBorder="1" applyAlignment="1">
      <alignment horizontal="center" vertical="top" wrapText="1"/>
    </xf>
    <xf numFmtId="49" fontId="19" fillId="4" borderId="15" xfId="94" applyNumberFormat="1" applyFont="1" applyFill="1" applyBorder="1" applyAlignment="1" applyProtection="1">
      <alignment horizontal="center" vertical="top" wrapText="1"/>
    </xf>
    <xf numFmtId="49" fontId="19" fillId="4" borderId="17" xfId="94" applyNumberFormat="1" applyFont="1" applyFill="1" applyBorder="1" applyAlignment="1" applyProtection="1">
      <alignment horizontal="center" vertical="top" wrapText="1"/>
    </xf>
    <xf numFmtId="49" fontId="2" fillId="0" borderId="6" xfId="60" applyBorder="1" applyProtection="1">
      <alignment horizontal="center" vertical="top" wrapText="1"/>
    </xf>
    <xf numFmtId="0" fontId="21" fillId="0" borderId="4" xfId="51" applyNumberFormat="1" applyFont="1" applyProtection="1">
      <alignment horizontal="left" vertical="top" wrapText="1"/>
    </xf>
    <xf numFmtId="49" fontId="21" fillId="2" borderId="4" xfId="28" applyFont="1" applyProtection="1">
      <alignment horizontal="center" vertical="center" wrapText="1"/>
    </xf>
    <xf numFmtId="0" fontId="21" fillId="0" borderId="4" xfId="52" applyNumberFormat="1" applyFont="1" applyProtection="1">
      <alignment horizontal="center" vertical="top"/>
    </xf>
    <xf numFmtId="0" fontId="21" fillId="0" borderId="3" xfId="57" applyNumberFormat="1" applyFont="1" applyProtection="1">
      <alignment horizontal="left" vertical="top" wrapText="1"/>
    </xf>
    <xf numFmtId="49" fontId="21" fillId="2" borderId="3" xfId="58" applyFont="1" applyProtection="1">
      <alignment horizontal="center" vertical="center" wrapText="1"/>
    </xf>
    <xf numFmtId="0" fontId="21" fillId="0" borderId="3" xfId="59" applyNumberFormat="1" applyFont="1" applyProtection="1">
      <alignment vertical="top" wrapText="1"/>
    </xf>
    <xf numFmtId="49" fontId="21" fillId="0" borderId="3" xfId="60" applyFont="1" applyProtection="1">
      <alignment horizontal="center" vertical="top" wrapText="1"/>
    </xf>
    <xf numFmtId="0" fontId="21" fillId="0" borderId="6" xfId="64" applyNumberFormat="1" applyFont="1" applyProtection="1">
      <alignment horizontal="left" vertical="top" wrapText="1"/>
    </xf>
    <xf numFmtId="49" fontId="21" fillId="2" borderId="6" xfId="65" applyFont="1" applyProtection="1">
      <alignment horizontal="center" vertical="center"/>
    </xf>
    <xf numFmtId="0" fontId="21" fillId="0" borderId="6" xfId="34" applyNumberFormat="1" applyFont="1" applyProtection="1">
      <alignment vertical="top" wrapText="1"/>
    </xf>
    <xf numFmtId="49" fontId="21" fillId="0" borderId="6" xfId="66" applyFont="1" applyProtection="1">
      <alignment horizontal="center" vertical="top" wrapText="1"/>
    </xf>
    <xf numFmtId="49" fontId="21" fillId="0" borderId="15" xfId="60" applyFont="1" applyBorder="1" applyProtection="1">
      <alignment horizontal="center" vertical="top" wrapText="1"/>
    </xf>
    <xf numFmtId="49" fontId="21" fillId="0" borderId="25" xfId="60" applyFont="1" applyBorder="1" applyProtection="1">
      <alignment horizontal="center" vertical="top" wrapText="1"/>
    </xf>
    <xf numFmtId="0" fontId="21" fillId="0" borderId="3" xfId="57" applyNumberFormat="1" applyFont="1" applyAlignment="1" applyProtection="1">
      <alignment horizontal="left" vertical="top" wrapText="1"/>
    </xf>
    <xf numFmtId="49" fontId="21" fillId="2" borderId="3" xfId="58" applyFont="1" applyAlignment="1" applyProtection="1">
      <alignment horizontal="center" vertical="center" wrapText="1"/>
    </xf>
    <xf numFmtId="0" fontId="21" fillId="0" borderId="15" xfId="59" applyNumberFormat="1" applyFont="1" applyBorder="1" applyProtection="1">
      <alignment vertical="top" wrapText="1"/>
    </xf>
    <xf numFmtId="0" fontId="21" fillId="0" borderId="6" xfId="59" applyNumberFormat="1" applyFont="1" applyBorder="1" applyProtection="1">
      <alignment vertical="top" wrapText="1"/>
    </xf>
    <xf numFmtId="49" fontId="21" fillId="0" borderId="6" xfId="60" applyFont="1" applyBorder="1" applyProtection="1">
      <alignment horizontal="center" vertical="top" wrapText="1"/>
    </xf>
    <xf numFmtId="0" fontId="21" fillId="0" borderId="25" xfId="59" applyNumberFormat="1" applyFont="1" applyBorder="1" applyProtection="1">
      <alignment vertical="top" wrapText="1"/>
    </xf>
    <xf numFmtId="0" fontId="24" fillId="0" borderId="3" xfId="27" applyNumberFormat="1" applyFont="1" applyProtection="1">
      <alignment vertical="top"/>
    </xf>
    <xf numFmtId="0" fontId="24" fillId="0" borderId="6" xfId="31" applyNumberFormat="1" applyFont="1" applyProtection="1">
      <alignment vertical="top"/>
    </xf>
    <xf numFmtId="0" fontId="24" fillId="0" borderId="6" xfId="32" applyNumberFormat="1" applyFont="1" applyProtection="1">
      <alignment horizontal="center" vertical="top" wrapText="1"/>
    </xf>
    <xf numFmtId="0" fontId="24" fillId="0" borderId="6" xfId="34" applyNumberFormat="1" applyFont="1" applyProtection="1">
      <alignment vertical="top" wrapText="1"/>
    </xf>
    <xf numFmtId="49" fontId="23" fillId="2" borderId="4" xfId="36" applyFont="1" applyProtection="1">
      <alignment horizontal="center" vertical="center"/>
    </xf>
    <xf numFmtId="0" fontId="23" fillId="0" borderId="4" xfId="37" applyNumberFormat="1" applyFont="1" applyProtection="1">
      <alignment horizontal="center" vertical="center"/>
    </xf>
    <xf numFmtId="0" fontId="23" fillId="0" borderId="4" xfId="50" applyNumberFormat="1" applyFont="1" applyProtection="1">
      <alignment horizontal="center" vertical="center" wrapText="1"/>
    </xf>
    <xf numFmtId="0" fontId="25" fillId="0" borderId="1" xfId="46" applyNumberFormat="1" applyFont="1" applyProtection="1"/>
    <xf numFmtId="0" fontId="26" fillId="0" borderId="0" xfId="0" applyFont="1" applyProtection="1">
      <protection locked="0"/>
    </xf>
    <xf numFmtId="164" fontId="27" fillId="0" borderId="4" xfId="53" applyFont="1" applyProtection="1">
      <alignment vertical="top"/>
    </xf>
    <xf numFmtId="164" fontId="27" fillId="0" borderId="3" xfId="61" applyFont="1" applyProtection="1">
      <alignment vertical="top"/>
    </xf>
    <xf numFmtId="164" fontId="27" fillId="0" borderId="6" xfId="68" applyFont="1" applyProtection="1">
      <alignment vertical="top"/>
    </xf>
    <xf numFmtId="164" fontId="27" fillId="0" borderId="3" xfId="61" applyFont="1" applyBorder="1" applyProtection="1">
      <alignment vertical="top"/>
    </xf>
    <xf numFmtId="164" fontId="27" fillId="0" borderId="31" xfId="61" applyFont="1" applyBorder="1" applyProtection="1">
      <alignment vertical="top"/>
    </xf>
    <xf numFmtId="164" fontId="27" fillId="0" borderId="6" xfId="61" applyFont="1" applyBorder="1" applyProtection="1">
      <alignment vertical="top"/>
    </xf>
    <xf numFmtId="0" fontId="28" fillId="0" borderId="1" xfId="46" applyNumberFormat="1" applyFont="1" applyProtection="1"/>
    <xf numFmtId="164" fontId="22" fillId="0" borderId="4" xfId="56" applyFont="1" applyProtection="1">
      <alignment vertical="top" wrapText="1"/>
    </xf>
    <xf numFmtId="164" fontId="22" fillId="0" borderId="3" xfId="63" applyFont="1" applyProtection="1">
      <alignment vertical="top" wrapText="1"/>
    </xf>
    <xf numFmtId="164" fontId="22" fillId="0" borderId="6" xfId="70" applyFont="1" applyProtection="1">
      <alignment vertical="top" wrapText="1"/>
    </xf>
    <xf numFmtId="164" fontId="22" fillId="0" borderId="3" xfId="63" applyFont="1" applyBorder="1" applyProtection="1">
      <alignment vertical="top" wrapText="1"/>
    </xf>
    <xf numFmtId="164" fontId="22" fillId="0" borderId="31" xfId="63" applyFont="1" applyBorder="1" applyProtection="1">
      <alignment vertical="top" wrapText="1"/>
    </xf>
    <xf numFmtId="164" fontId="22" fillId="0" borderId="6" xfId="63" applyFont="1" applyBorder="1" applyProtection="1">
      <alignment vertical="top" wrapText="1"/>
    </xf>
    <xf numFmtId="0" fontId="22" fillId="0" borderId="7" xfId="72" applyNumberFormat="1" applyFont="1" applyProtection="1"/>
    <xf numFmtId="0" fontId="29" fillId="0" borderId="0" xfId="0" applyFont="1" applyProtection="1">
      <protection locked="0"/>
    </xf>
    <xf numFmtId="49" fontId="30" fillId="0" borderId="1" xfId="2" applyFont="1" applyProtection="1"/>
    <xf numFmtId="0" fontId="30" fillId="0" borderId="1" xfId="3" applyNumberFormat="1" applyFont="1" applyProtection="1"/>
    <xf numFmtId="49" fontId="31" fillId="0" borderId="1" xfId="22" applyFont="1" applyProtection="1"/>
    <xf numFmtId="0" fontId="31" fillId="0" borderId="1" xfId="14" applyNumberFormat="1" applyFont="1" applyProtection="1"/>
    <xf numFmtId="49" fontId="31" fillId="2" borderId="1" xfId="23" applyFont="1" applyProtection="1"/>
    <xf numFmtId="49" fontId="30" fillId="2" borderId="1" xfId="26" applyFont="1" applyProtection="1"/>
    <xf numFmtId="0" fontId="31" fillId="0" borderId="4" xfId="52" applyNumberFormat="1" applyFont="1" applyProtection="1">
      <alignment horizontal="center" vertical="top"/>
    </xf>
    <xf numFmtId="49" fontId="31" fillId="0" borderId="3" xfId="60" applyFont="1" applyProtection="1">
      <alignment horizontal="center" vertical="top" wrapText="1"/>
    </xf>
    <xf numFmtId="49" fontId="31" fillId="0" borderId="6" xfId="66" applyFont="1" applyProtection="1">
      <alignment horizontal="center" vertical="top" wrapText="1"/>
    </xf>
    <xf numFmtId="49" fontId="31" fillId="0" borderId="3" xfId="60" applyFont="1" applyBorder="1" applyProtection="1">
      <alignment horizontal="center" vertical="top" wrapText="1"/>
    </xf>
    <xf numFmtId="49" fontId="31" fillId="0" borderId="31" xfId="60" applyFont="1" applyBorder="1" applyProtection="1">
      <alignment horizontal="center" vertical="top" wrapText="1"/>
    </xf>
    <xf numFmtId="49" fontId="31" fillId="0" borderId="6" xfId="60" applyFont="1" applyBorder="1" applyProtection="1">
      <alignment horizontal="center" vertical="top" wrapText="1"/>
    </xf>
    <xf numFmtId="0" fontId="31" fillId="0" borderId="7" xfId="71" applyNumberFormat="1" applyFont="1" applyProtection="1"/>
    <xf numFmtId="0" fontId="18" fillId="0" borderId="0" xfId="0" applyFont="1" applyProtection="1">
      <protection locked="0"/>
    </xf>
    <xf numFmtId="49" fontId="21" fillId="0" borderId="25" xfId="56" applyNumberFormat="1" applyFont="1" applyBorder="1" applyAlignment="1" applyProtection="1">
      <alignment horizontal="center" vertical="top" wrapText="1"/>
    </xf>
    <xf numFmtId="0" fontId="19" fillId="4" borderId="24" xfId="0" applyNumberFormat="1" applyFont="1" applyFill="1" applyBorder="1" applyAlignment="1">
      <alignment horizontal="center" vertical="top" wrapText="1"/>
    </xf>
    <xf numFmtId="0" fontId="21" fillId="0" borderId="17" xfId="34" applyNumberFormat="1" applyFont="1" applyBorder="1" applyProtection="1">
      <alignment vertical="top" wrapText="1"/>
    </xf>
    <xf numFmtId="49" fontId="21" fillId="0" borderId="17" xfId="66" applyFont="1" applyBorder="1" applyProtection="1">
      <alignment horizontal="center" vertical="top" wrapText="1"/>
    </xf>
    <xf numFmtId="0" fontId="21" fillId="0" borderId="25" xfId="34" applyNumberFormat="1" applyFont="1" applyBorder="1" applyProtection="1">
      <alignment vertical="top" wrapText="1"/>
    </xf>
    <xf numFmtId="49" fontId="21" fillId="0" borderId="25" xfId="66" applyFont="1" applyBorder="1" applyProtection="1">
      <alignment horizontal="center" vertical="top" wrapText="1"/>
    </xf>
    <xf numFmtId="49" fontId="21" fillId="4" borderId="25" xfId="94" applyNumberFormat="1" applyFont="1" applyFill="1" applyBorder="1" applyAlignment="1" applyProtection="1">
      <alignment horizontal="center" vertical="top" wrapText="1"/>
    </xf>
    <xf numFmtId="49" fontId="21" fillId="2" borderId="21" xfId="58" applyNumberFormat="1" applyFont="1" applyBorder="1" applyAlignment="1" applyProtection="1">
      <alignment horizontal="center" vertical="top" wrapText="1"/>
    </xf>
    <xf numFmtId="49" fontId="21" fillId="2" borderId="16" xfId="58" applyNumberFormat="1" applyFont="1" applyBorder="1" applyAlignment="1" applyProtection="1">
      <alignment horizontal="center" vertical="top" wrapText="1"/>
    </xf>
    <xf numFmtId="49" fontId="21" fillId="2" borderId="27" xfId="58" applyNumberFormat="1" applyFont="1" applyBorder="1" applyAlignment="1" applyProtection="1">
      <alignment horizontal="center" vertical="top" wrapText="1"/>
    </xf>
    <xf numFmtId="49" fontId="2" fillId="0" borderId="25" xfId="66" applyBorder="1" applyProtection="1">
      <alignment horizontal="center" vertical="top" wrapText="1"/>
    </xf>
    <xf numFmtId="0" fontId="19" fillId="0" borderId="18" xfId="0" applyNumberFormat="1" applyFont="1" applyBorder="1" applyAlignment="1">
      <alignment horizontal="center" vertical="top" wrapText="1"/>
    </xf>
    <xf numFmtId="49" fontId="21" fillId="4" borderId="17" xfId="115" applyNumberFormat="1" applyFont="1" applyFill="1" applyBorder="1" applyAlignment="1" applyProtection="1">
      <alignment horizontal="center" vertical="top" wrapText="1"/>
    </xf>
    <xf numFmtId="0" fontId="19" fillId="4" borderId="15" xfId="0" applyNumberFormat="1" applyFont="1" applyFill="1" applyBorder="1" applyAlignment="1">
      <alignment horizontal="center" vertical="top" wrapText="1"/>
    </xf>
    <xf numFmtId="0" fontId="19" fillId="4" borderId="38" xfId="0" applyNumberFormat="1" applyFont="1" applyFill="1" applyBorder="1" applyAlignment="1">
      <alignment horizontal="center" vertical="top" wrapText="1"/>
    </xf>
    <xf numFmtId="49" fontId="2" fillId="0" borderId="17" xfId="66" applyBorder="1" applyProtection="1">
      <alignment horizontal="center" vertical="top" wrapText="1"/>
    </xf>
    <xf numFmtId="0" fontId="21" fillId="0" borderId="17" xfId="59" applyNumberFormat="1" applyFont="1" applyBorder="1" applyProtection="1">
      <alignment vertical="top" wrapText="1"/>
    </xf>
    <xf numFmtId="49" fontId="21" fillId="0" borderId="17" xfId="60" applyFont="1" applyBorder="1" applyProtection="1">
      <alignment horizontal="center" vertical="top" wrapText="1"/>
    </xf>
    <xf numFmtId="49" fontId="21" fillId="0" borderId="17" xfId="56" applyNumberFormat="1" applyFont="1" applyBorder="1" applyAlignment="1" applyProtection="1">
      <alignment horizontal="center" vertical="top" wrapText="1"/>
    </xf>
    <xf numFmtId="49" fontId="2" fillId="0" borderId="15" xfId="60" applyBorder="1" applyProtection="1">
      <alignment horizontal="center" vertical="top" wrapText="1"/>
    </xf>
    <xf numFmtId="49" fontId="2" fillId="0" borderId="17" xfId="67" applyBorder="1" applyProtection="1">
      <alignment horizontal="center" vertical="top"/>
    </xf>
    <xf numFmtId="0" fontId="19" fillId="0" borderId="38" xfId="0" applyNumberFormat="1" applyFont="1" applyBorder="1" applyAlignment="1">
      <alignment horizontal="center" vertical="top" wrapText="1"/>
    </xf>
    <xf numFmtId="0" fontId="19" fillId="0" borderId="23" xfId="0" applyNumberFormat="1" applyFont="1" applyBorder="1" applyAlignment="1">
      <alignment horizontal="center" vertical="top" wrapText="1"/>
    </xf>
    <xf numFmtId="0" fontId="19" fillId="0" borderId="34" xfId="0" applyNumberFormat="1" applyFont="1" applyBorder="1" applyAlignment="1">
      <alignment horizontal="center" vertical="top" wrapText="1"/>
    </xf>
    <xf numFmtId="49" fontId="2" fillId="0" borderId="25" xfId="67" applyBorder="1" applyProtection="1">
      <alignment horizontal="center" vertical="top"/>
    </xf>
    <xf numFmtId="0" fontId="19" fillId="0" borderId="14" xfId="0" applyNumberFormat="1" applyFont="1" applyFill="1" applyBorder="1" applyAlignment="1">
      <alignment horizontal="center" vertical="top" wrapText="1"/>
    </xf>
    <xf numFmtId="0" fontId="19" fillId="0" borderId="20" xfId="0" applyNumberFormat="1" applyFont="1" applyFill="1" applyBorder="1" applyAlignment="1">
      <alignment horizontal="center" vertical="top" wrapText="1"/>
    </xf>
    <xf numFmtId="0" fontId="19" fillId="0" borderId="38" xfId="0" applyNumberFormat="1" applyFont="1" applyFill="1" applyBorder="1" applyAlignment="1">
      <alignment horizontal="center" vertical="top" wrapText="1"/>
    </xf>
    <xf numFmtId="0" fontId="19" fillId="0" borderId="23" xfId="0" applyNumberFormat="1" applyFont="1" applyFill="1" applyBorder="1" applyAlignment="1">
      <alignment horizontal="center" vertical="top" wrapText="1"/>
    </xf>
    <xf numFmtId="0" fontId="19" fillId="0" borderId="24" xfId="0" applyNumberFormat="1" applyFont="1" applyFill="1" applyBorder="1" applyAlignment="1">
      <alignment horizontal="center" vertical="top" wrapText="1"/>
    </xf>
    <xf numFmtId="0" fontId="21" fillId="0" borderId="3" xfId="57" applyNumberFormat="1" applyFont="1" applyBorder="1" applyProtection="1">
      <alignment horizontal="left" vertical="top" wrapText="1"/>
    </xf>
    <xf numFmtId="49" fontId="21" fillId="2" borderId="3" xfId="58" applyFont="1" applyBorder="1" applyProtection="1">
      <alignment horizontal="center" vertical="center" wrapText="1"/>
    </xf>
    <xf numFmtId="0" fontId="21" fillId="0" borderId="6" xfId="57" applyNumberFormat="1" applyFont="1" applyBorder="1" applyProtection="1">
      <alignment horizontal="left" vertical="top" wrapText="1"/>
    </xf>
    <xf numFmtId="0" fontId="21" fillId="0" borderId="31" xfId="64" applyNumberFormat="1" applyFont="1" applyBorder="1" applyProtection="1">
      <alignment horizontal="left" vertical="top" wrapText="1"/>
    </xf>
    <xf numFmtId="49" fontId="21" fillId="2" borderId="6" xfId="58" applyFont="1" applyBorder="1" applyProtection="1">
      <alignment horizontal="center" vertical="center" wrapText="1"/>
    </xf>
    <xf numFmtId="49" fontId="21" fillId="2" borderId="31" xfId="65" applyFont="1" applyBorder="1" applyProtection="1">
      <alignment horizontal="center" vertical="center"/>
    </xf>
    <xf numFmtId="49" fontId="2" fillId="0" borderId="31" xfId="67" applyBorder="1" applyProtection="1">
      <alignment horizontal="center" vertical="top"/>
    </xf>
    <xf numFmtId="49" fontId="31" fillId="0" borderId="31" xfId="66" applyFont="1" applyBorder="1" applyProtection="1">
      <alignment horizontal="center" vertical="top" wrapText="1"/>
    </xf>
    <xf numFmtId="164" fontId="27" fillId="0" borderId="31" xfId="68" applyFont="1" applyBorder="1" applyProtection="1">
      <alignment vertical="top"/>
    </xf>
    <xf numFmtId="164" fontId="22" fillId="0" borderId="31" xfId="70" applyFont="1" applyBorder="1" applyProtection="1">
      <alignment vertical="top" wrapText="1"/>
    </xf>
    <xf numFmtId="0" fontId="21" fillId="0" borderId="39" xfId="34" applyNumberFormat="1" applyFont="1" applyBorder="1" applyProtection="1">
      <alignment vertical="top" wrapText="1"/>
    </xf>
    <xf numFmtId="49" fontId="21" fillId="0" borderId="39" xfId="66" applyFont="1" applyBorder="1" applyProtection="1">
      <alignment horizontal="center" vertical="top" wrapText="1"/>
    </xf>
    <xf numFmtId="0" fontId="21" fillId="0" borderId="40" xfId="59" applyNumberFormat="1" applyFont="1" applyBorder="1" applyProtection="1">
      <alignment vertical="top" wrapText="1"/>
    </xf>
    <xf numFmtId="49" fontId="21" fillId="0" borderId="40" xfId="60" applyFont="1" applyBorder="1" applyProtection="1">
      <alignment horizontal="center" vertical="top" wrapText="1"/>
    </xf>
    <xf numFmtId="49" fontId="21" fillId="2" borderId="6" xfId="65" applyFont="1" applyBorder="1" applyProtection="1">
      <alignment horizontal="center" vertical="center"/>
    </xf>
    <xf numFmtId="49" fontId="2" fillId="0" borderId="6" xfId="67" applyBorder="1" applyProtection="1">
      <alignment horizontal="center" vertical="top"/>
    </xf>
    <xf numFmtId="49" fontId="31" fillId="0" borderId="6" xfId="66" applyFont="1" applyBorder="1" applyProtection="1">
      <alignment horizontal="center" vertical="top" wrapText="1"/>
    </xf>
    <xf numFmtId="164" fontId="27" fillId="0" borderId="6" xfId="68" applyFont="1" applyBorder="1" applyProtection="1">
      <alignment vertical="top"/>
    </xf>
    <xf numFmtId="164" fontId="22" fillId="0" borderId="6" xfId="70" applyFont="1" applyBorder="1" applyProtection="1">
      <alignment vertical="top" wrapText="1"/>
    </xf>
    <xf numFmtId="0" fontId="21" fillId="0" borderId="6" xfId="64" applyNumberFormat="1" applyFont="1" applyBorder="1" applyProtection="1">
      <alignment horizontal="left" vertical="top" wrapText="1"/>
    </xf>
    <xf numFmtId="49" fontId="21" fillId="4" borderId="40" xfId="60" applyFont="1" applyFill="1" applyBorder="1" applyProtection="1">
      <alignment horizontal="center" vertical="top" wrapText="1"/>
    </xf>
    <xf numFmtId="0" fontId="21" fillId="0" borderId="31" xfId="57" applyNumberFormat="1" applyFont="1" applyBorder="1" applyProtection="1">
      <alignment horizontal="left" vertical="top" wrapText="1"/>
    </xf>
    <xf numFmtId="49" fontId="21" fillId="2" borderId="31" xfId="58" applyFont="1" applyBorder="1" applyProtection="1">
      <alignment horizontal="center" vertical="center" wrapText="1"/>
    </xf>
    <xf numFmtId="0" fontId="19" fillId="4" borderId="42" xfId="0" applyNumberFormat="1" applyFont="1" applyFill="1" applyBorder="1" applyAlignment="1">
      <alignment horizontal="center" vertical="top" wrapText="1"/>
    </xf>
    <xf numFmtId="0" fontId="19" fillId="4" borderId="43" xfId="0" applyNumberFormat="1" applyFont="1" applyFill="1" applyBorder="1" applyAlignment="1">
      <alignment horizontal="center" vertical="top" wrapText="1"/>
    </xf>
    <xf numFmtId="0" fontId="19" fillId="4" borderId="44" xfId="0" applyNumberFormat="1" applyFont="1" applyFill="1" applyBorder="1" applyAlignment="1">
      <alignment horizontal="center" vertical="top" wrapText="1"/>
    </xf>
    <xf numFmtId="49" fontId="2" fillId="0" borderId="41" xfId="66" applyBorder="1" applyProtection="1">
      <alignment horizontal="center" vertical="top" wrapText="1"/>
    </xf>
    <xf numFmtId="49" fontId="2" fillId="4" borderId="25" xfId="66" applyFill="1" applyBorder="1" applyProtection="1">
      <alignment horizontal="center" vertical="top" wrapText="1"/>
    </xf>
    <xf numFmtId="0" fontId="19" fillId="4" borderId="45" xfId="0" applyNumberFormat="1" applyFont="1" applyFill="1" applyBorder="1" applyAlignment="1">
      <alignment horizontal="center" vertical="top" wrapText="1"/>
    </xf>
    <xf numFmtId="14" fontId="19" fillId="4" borderId="27" xfId="0" applyNumberFormat="1" applyFont="1" applyFill="1" applyBorder="1" applyAlignment="1">
      <alignment horizontal="center" vertical="top" wrapText="1"/>
    </xf>
    <xf numFmtId="14" fontId="19" fillId="4" borderId="43" xfId="0" applyNumberFormat="1" applyFont="1" applyFill="1" applyBorder="1" applyAlignment="1">
      <alignment horizontal="center" vertical="top" wrapText="1"/>
    </xf>
    <xf numFmtId="14" fontId="19" fillId="4" borderId="46" xfId="0" applyNumberFormat="1" applyFont="1" applyFill="1" applyBorder="1" applyAlignment="1">
      <alignment horizontal="center" vertical="top" wrapText="1"/>
    </xf>
    <xf numFmtId="49" fontId="21" fillId="4" borderId="15" xfId="60" applyFont="1" applyFill="1" applyBorder="1" applyProtection="1">
      <alignment horizontal="center" vertical="top" wrapText="1"/>
    </xf>
    <xf numFmtId="49" fontId="21" fillId="4" borderId="25" xfId="60" applyFont="1" applyFill="1" applyBorder="1" applyProtection="1">
      <alignment horizontal="center" vertical="top" wrapText="1"/>
    </xf>
    <xf numFmtId="49" fontId="2" fillId="4" borderId="3" xfId="60" applyFill="1" applyProtection="1">
      <alignment horizontal="center" vertical="top" wrapText="1"/>
    </xf>
    <xf numFmtId="164" fontId="22" fillId="0" borderId="31" xfId="56" applyFont="1" applyBorder="1" applyProtection="1">
      <alignment vertical="top" wrapText="1"/>
    </xf>
    <xf numFmtId="164" fontId="22" fillId="0" borderId="47" xfId="70" applyFont="1" applyBorder="1" applyProtection="1">
      <alignment vertical="top" wrapText="1"/>
    </xf>
    <xf numFmtId="49" fontId="7" fillId="0" borderId="6" xfId="66" applyFont="1" applyProtection="1">
      <alignment horizontal="center" vertical="top" wrapText="1"/>
    </xf>
    <xf numFmtId="0" fontId="1" fillId="4" borderId="1" xfId="1" applyNumberFormat="1" applyFill="1" applyProtection="1">
      <alignment vertical="top"/>
    </xf>
    <xf numFmtId="0" fontId="1" fillId="4" borderId="1" xfId="3" applyNumberFormat="1" applyFill="1" applyProtection="1"/>
    <xf numFmtId="0" fontId="2" fillId="4" borderId="1" xfId="12" applyNumberFormat="1" applyFill="1" applyProtection="1">
      <alignment wrapText="1"/>
    </xf>
    <xf numFmtId="0" fontId="2" fillId="4" borderId="1" xfId="11" applyNumberFormat="1" applyFill="1" applyProtection="1">
      <alignment horizontal="center" wrapText="1"/>
    </xf>
    <xf numFmtId="0" fontId="2" fillId="4" borderId="1" xfId="17" applyNumberFormat="1" applyFill="1" applyProtection="1">
      <alignment horizontal="center" vertical="center"/>
    </xf>
    <xf numFmtId="0" fontId="2" fillId="4" borderId="1" xfId="14" applyNumberFormat="1" applyFill="1" applyProtection="1"/>
    <xf numFmtId="49" fontId="24" fillId="4" borderId="4" xfId="29" applyFont="1" applyFill="1" applyProtection="1">
      <alignment horizontal="center" vertical="center" wrapText="1"/>
    </xf>
    <xf numFmtId="0" fontId="23" fillId="4" borderId="4" xfId="50" applyNumberFormat="1" applyFont="1" applyFill="1" applyProtection="1">
      <alignment horizontal="center" vertical="center" wrapText="1"/>
    </xf>
    <xf numFmtId="164" fontId="27" fillId="4" borderId="6" xfId="68" applyNumberFormat="1" applyFont="1" applyFill="1" applyProtection="1">
      <alignment vertical="top"/>
    </xf>
    <xf numFmtId="164" fontId="27" fillId="4" borderId="41" xfId="68" applyNumberFormat="1" applyFont="1" applyFill="1" applyBorder="1" applyProtection="1">
      <alignment vertical="top"/>
    </xf>
    <xf numFmtId="164" fontId="32" fillId="4" borderId="15" xfId="48" applyNumberFormat="1" applyFont="1" applyFill="1" applyBorder="1" applyAlignment="1" applyProtection="1">
      <alignment vertical="top"/>
    </xf>
    <xf numFmtId="164" fontId="27" fillId="4" borderId="6" xfId="68" applyFont="1" applyFill="1" applyProtection="1">
      <alignment vertical="top"/>
    </xf>
    <xf numFmtId="164" fontId="27" fillId="4" borderId="3" xfId="61" applyFont="1" applyFill="1" applyProtection="1">
      <alignment vertical="top"/>
    </xf>
    <xf numFmtId="164" fontId="32" fillId="4" borderId="40" xfId="48" applyNumberFormat="1" applyFont="1" applyFill="1" applyBorder="1" applyAlignment="1" applyProtection="1">
      <alignment vertical="top"/>
    </xf>
    <xf numFmtId="164" fontId="27" fillId="4" borderId="31" xfId="61" applyFont="1" applyFill="1" applyBorder="1" applyProtection="1">
      <alignment vertical="top"/>
    </xf>
    <xf numFmtId="164" fontId="32" fillId="4" borderId="6" xfId="48" applyNumberFormat="1" applyFont="1" applyFill="1" applyBorder="1" applyAlignment="1" applyProtection="1">
      <alignment vertical="top"/>
    </xf>
    <xf numFmtId="164" fontId="27" fillId="4" borderId="47" xfId="68" applyFont="1" applyFill="1" applyBorder="1" applyProtection="1">
      <alignment vertical="top"/>
    </xf>
    <xf numFmtId="164" fontId="27" fillId="4" borderId="6" xfId="61" applyFont="1" applyFill="1" applyBorder="1" applyProtection="1">
      <alignment vertical="top"/>
    </xf>
    <xf numFmtId="164" fontId="27" fillId="4" borderId="31" xfId="68" applyFont="1" applyFill="1" applyBorder="1" applyProtection="1">
      <alignment vertical="top"/>
    </xf>
    <xf numFmtId="164" fontId="32" fillId="4" borderId="36" xfId="48" applyNumberFormat="1" applyFont="1" applyFill="1" applyBorder="1" applyAlignment="1" applyProtection="1">
      <alignment vertical="top"/>
    </xf>
    <xf numFmtId="164" fontId="27" fillId="4" borderId="6" xfId="68" applyFont="1" applyFill="1" applyBorder="1" applyProtection="1">
      <alignment vertical="top"/>
    </xf>
    <xf numFmtId="164" fontId="27" fillId="4" borderId="47" xfId="68" applyNumberFormat="1" applyFont="1" applyFill="1" applyBorder="1" applyProtection="1">
      <alignment vertical="top"/>
    </xf>
    <xf numFmtId="164" fontId="32" fillId="4" borderId="3" xfId="48" applyNumberFormat="1" applyFont="1" applyFill="1" applyBorder="1" applyAlignment="1" applyProtection="1">
      <alignment vertical="top"/>
    </xf>
    <xf numFmtId="164" fontId="32" fillId="4" borderId="4" xfId="48" applyNumberFormat="1" applyFont="1" applyFill="1" applyBorder="1" applyAlignment="1" applyProtection="1">
      <alignment vertical="top"/>
    </xf>
    <xf numFmtId="164" fontId="32" fillId="4" borderId="31" xfId="48" applyNumberFormat="1" applyFont="1" applyFill="1" applyBorder="1" applyAlignment="1" applyProtection="1">
      <alignment vertical="top"/>
    </xf>
    <xf numFmtId="164" fontId="27" fillId="4" borderId="3" xfId="61" applyFont="1" applyFill="1" applyBorder="1" applyProtection="1">
      <alignment vertical="top"/>
    </xf>
    <xf numFmtId="0" fontId="2" fillId="4" borderId="7" xfId="71" applyNumberFormat="1" applyFill="1" applyProtection="1"/>
    <xf numFmtId="0" fontId="0" fillId="4" borderId="0" xfId="0" applyFill="1" applyProtection="1">
      <protection locked="0"/>
    </xf>
    <xf numFmtId="49" fontId="24" fillId="0" borderId="4" xfId="29" applyFont="1" applyProtection="1">
      <alignment horizontal="center" vertical="center" wrapText="1"/>
    </xf>
    <xf numFmtId="49" fontId="24" fillId="0" borderId="4" xfId="29" applyFont="1" applyProtection="1">
      <alignment horizontal="center" vertical="center" wrapText="1"/>
      <protection locked="0"/>
    </xf>
    <xf numFmtId="49" fontId="24" fillId="0" borderId="10" xfId="29" applyFont="1" applyBorder="1" applyAlignment="1" applyProtection="1">
      <alignment horizontal="center" vertical="center" wrapText="1"/>
      <protection locked="0"/>
    </xf>
    <xf numFmtId="49" fontId="24" fillId="0" borderId="7" xfId="29" applyFont="1" applyBorder="1" applyAlignment="1" applyProtection="1">
      <alignment horizontal="center" vertical="center" wrapText="1"/>
      <protection locked="0"/>
    </xf>
    <xf numFmtId="49" fontId="24" fillId="0" borderId="11" xfId="29" applyFont="1" applyBorder="1" applyAlignment="1" applyProtection="1">
      <alignment horizontal="center" vertical="center" wrapText="1"/>
      <protection locked="0"/>
    </xf>
    <xf numFmtId="49" fontId="24" fillId="0" borderId="12" xfId="29" applyFont="1" applyBorder="1" applyAlignment="1" applyProtection="1">
      <alignment horizontal="center" vertical="center" wrapText="1"/>
      <protection locked="0"/>
    </xf>
    <xf numFmtId="49" fontId="24" fillId="0" borderId="2" xfId="29" applyFont="1" applyBorder="1" applyAlignment="1" applyProtection="1">
      <alignment horizontal="center" vertical="center" wrapText="1"/>
      <protection locked="0"/>
    </xf>
    <xf numFmtId="49" fontId="24" fillId="0" borderId="13" xfId="29" applyFont="1" applyBorder="1" applyAlignment="1" applyProtection="1">
      <alignment horizontal="center" vertical="center" wrapText="1"/>
      <protection locked="0"/>
    </xf>
    <xf numFmtId="49" fontId="24" fillId="0" borderId="8" xfId="29" applyFont="1" applyBorder="1" applyAlignment="1" applyProtection="1">
      <alignment horizontal="center" vertical="center" wrapText="1"/>
      <protection locked="0"/>
    </xf>
    <xf numFmtId="49" fontId="24" fillId="0" borderId="9" xfId="29" applyFont="1" applyBorder="1" applyAlignment="1" applyProtection="1">
      <alignment horizontal="center" vertical="center" wrapText="1"/>
      <protection locked="0"/>
    </xf>
    <xf numFmtId="49" fontId="24" fillId="0" borderId="5" xfId="29" applyFont="1" applyBorder="1" applyAlignment="1" applyProtection="1">
      <alignment horizontal="center" vertical="center" wrapText="1"/>
      <protection locked="0"/>
    </xf>
    <xf numFmtId="49" fontId="24" fillId="4" borderId="4" xfId="33" applyFont="1" applyFill="1" applyProtection="1">
      <alignment horizontal="center" vertical="center"/>
    </xf>
    <xf numFmtId="49" fontId="24" fillId="4" borderId="4" xfId="33" applyFont="1" applyFill="1" applyProtection="1">
      <alignment horizontal="center" vertical="center"/>
      <protection locked="0"/>
    </xf>
    <xf numFmtId="49" fontId="24" fillId="4" borderId="4" xfId="29" applyFont="1" applyFill="1" applyProtection="1">
      <alignment horizontal="center" vertical="center" wrapText="1"/>
    </xf>
    <xf numFmtId="49" fontId="24" fillId="4" borderId="4" xfId="29" applyFont="1" applyFill="1" applyProtection="1">
      <alignment horizontal="center" vertical="center" wrapText="1"/>
      <protection locked="0"/>
    </xf>
    <xf numFmtId="0" fontId="21" fillId="0" borderId="3" xfId="57" applyNumberFormat="1" applyFont="1" applyBorder="1" applyAlignment="1" applyProtection="1">
      <alignment horizontal="left" vertical="top" wrapText="1"/>
    </xf>
    <xf numFmtId="0" fontId="21" fillId="0" borderId="6" xfId="57" applyNumberFormat="1" applyFont="1" applyBorder="1" applyAlignment="1" applyProtection="1">
      <alignment horizontal="left" vertical="top" wrapText="1"/>
    </xf>
    <xf numFmtId="0" fontId="21" fillId="0" borderId="31" xfId="57" applyNumberFormat="1" applyFont="1" applyBorder="1" applyAlignment="1" applyProtection="1">
      <alignment horizontal="left" vertical="top" wrapText="1"/>
    </xf>
    <xf numFmtId="0" fontId="24" fillId="0" borderId="4" xfId="37" applyNumberFormat="1" applyFont="1" applyProtection="1">
      <alignment horizontal="center" vertical="center"/>
    </xf>
    <xf numFmtId="0" fontId="24" fillId="0" borderId="4" xfId="37" applyFont="1" applyProtection="1">
      <alignment horizontal="center" vertical="center"/>
      <protection locked="0"/>
    </xf>
    <xf numFmtId="49" fontId="24" fillId="2" borderId="4" xfId="28" applyFont="1" applyProtection="1">
      <alignment horizontal="center" vertical="center" wrapText="1"/>
    </xf>
    <xf numFmtId="49" fontId="24" fillId="2" borderId="4" xfId="28" applyFont="1" applyProtection="1">
      <alignment horizontal="center" vertical="center" wrapText="1"/>
      <protection locked="0"/>
    </xf>
    <xf numFmtId="49" fontId="24" fillId="0" borderId="4" xfId="33" applyFont="1" applyProtection="1">
      <alignment horizontal="center" vertical="center"/>
    </xf>
    <xf numFmtId="49" fontId="24" fillId="0" borderId="4" xfId="33" applyFont="1" applyProtection="1">
      <alignment horizontal="center" vertical="center"/>
      <protection locked="0"/>
    </xf>
    <xf numFmtId="0" fontId="21" fillId="0" borderId="3" xfId="57" applyNumberFormat="1" applyFont="1" applyAlignment="1" applyProtection="1">
      <alignment horizontal="left" vertical="top" wrapText="1"/>
    </xf>
    <xf numFmtId="0" fontId="1" fillId="4" borderId="1" xfId="4" applyFill="1" applyProtection="1">
      <alignment horizontal="left" vertical="top" wrapText="1"/>
      <protection locked="0"/>
    </xf>
    <xf numFmtId="0" fontId="6" fillId="0" borderId="1" xfId="48" applyNumberFormat="1" applyProtection="1">
      <alignment horizontal="center" wrapText="1"/>
    </xf>
    <xf numFmtId="0" fontId="6" fillId="0" borderId="1" xfId="48" applyProtection="1">
      <alignment horizontal="center" wrapText="1"/>
      <protection locked="0"/>
    </xf>
    <xf numFmtId="0" fontId="2" fillId="0" borderId="1" xfId="9" applyNumberFormat="1" applyProtection="1">
      <alignment horizontal="center"/>
    </xf>
    <xf numFmtId="0" fontId="2" fillId="0" borderId="1" xfId="9" applyProtection="1">
      <alignment horizontal="center"/>
      <protection locked="0"/>
    </xf>
    <xf numFmtId="49" fontId="2" fillId="2" borderId="2" xfId="24" applyProtection="1">
      <alignment wrapText="1"/>
    </xf>
    <xf numFmtId="49" fontId="2" fillId="2" borderId="2" xfId="24" applyProtection="1">
      <alignment wrapText="1"/>
      <protection locked="0"/>
    </xf>
    <xf numFmtId="49" fontId="21" fillId="2" borderId="3" xfId="58" applyFont="1" applyAlignment="1" applyProtection="1">
      <alignment horizontal="center" vertical="center" wrapText="1"/>
    </xf>
    <xf numFmtId="49" fontId="21" fillId="2" borderId="31" xfId="58" applyFont="1" applyBorder="1" applyAlignment="1" applyProtection="1">
      <alignment horizontal="center" vertical="center" wrapText="1"/>
    </xf>
    <xf numFmtId="49" fontId="23" fillId="0" borderId="4" xfId="29" applyFont="1" applyProtection="1">
      <alignment horizontal="center" vertical="center" wrapText="1"/>
    </xf>
    <xf numFmtId="49" fontId="23" fillId="0" borderId="4" xfId="29" applyFont="1" applyProtection="1">
      <alignment horizontal="center" vertical="center" wrapText="1"/>
      <protection locked="0"/>
    </xf>
    <xf numFmtId="4" fontId="33" fillId="0" borderId="1" xfId="0" applyNumberFormat="1" applyFont="1" applyBorder="1" applyAlignment="1" applyProtection="1">
      <alignment horizontal="right"/>
    </xf>
  </cellXfs>
  <cellStyles count="116">
    <cellStyle name="br" xfId="97"/>
    <cellStyle name="col" xfId="96"/>
    <cellStyle name="st101" xfId="24"/>
    <cellStyle name="st102" xfId="112"/>
    <cellStyle name="st103" xfId="113"/>
    <cellStyle name="st104" xfId="66"/>
    <cellStyle name="st105" xfId="58"/>
    <cellStyle name="st106" xfId="114"/>
    <cellStyle name="st107" xfId="60"/>
    <cellStyle name="st108" xfId="56"/>
    <cellStyle name="st109" xfId="70"/>
    <cellStyle name="st110" xfId="59"/>
    <cellStyle name="st111" xfId="63"/>
    <cellStyle name="st112" xfId="84"/>
    <cellStyle name="st113" xfId="94"/>
    <cellStyle name="st121" xfId="115"/>
    <cellStyle name="style0" xfId="98"/>
    <cellStyle name="td" xfId="99"/>
    <cellStyle name="tr" xfId="95"/>
    <cellStyle name="xl100" xfId="73"/>
    <cellStyle name="xl101" xfId="82"/>
    <cellStyle name="xl102" xfId="83"/>
    <cellStyle name="xl103" xfId="111"/>
    <cellStyle name="xl104" xfId="85"/>
    <cellStyle name="xl105" xfId="90"/>
    <cellStyle name="xl106" xfId="89"/>
    <cellStyle name="xl107" xfId="86"/>
    <cellStyle name="xl108" xfId="87"/>
    <cellStyle name="xl109" xfId="80"/>
    <cellStyle name="xl110" xfId="77"/>
    <cellStyle name="xl111" xfId="81"/>
    <cellStyle name="xl112" xfId="78"/>
    <cellStyle name="xl113" xfId="79"/>
    <cellStyle name="xl114" xfId="91"/>
    <cellStyle name="xl115" xfId="92"/>
    <cellStyle name="xl116" xfId="93"/>
    <cellStyle name="xl21" xfId="100"/>
    <cellStyle name="xl22" xfId="1"/>
    <cellStyle name="xl23" xfId="7"/>
    <cellStyle name="xl24" xfId="15"/>
    <cellStyle name="xl25" xfId="18"/>
    <cellStyle name="xl26" xfId="25"/>
    <cellStyle name="xl27" xfId="27"/>
    <cellStyle name="xl28" xfId="31"/>
    <cellStyle name="xl29" xfId="32"/>
    <cellStyle name="xl30" xfId="34"/>
    <cellStyle name="xl31" xfId="36"/>
    <cellStyle name="xl32" xfId="51"/>
    <cellStyle name="xl33" xfId="64"/>
    <cellStyle name="xl34" xfId="57"/>
    <cellStyle name="xl35" xfId="38"/>
    <cellStyle name="xl36" xfId="21"/>
    <cellStyle name="xl37" xfId="101"/>
    <cellStyle name="xl38" xfId="2"/>
    <cellStyle name="xl39" xfId="8"/>
    <cellStyle name="xl40" xfId="19"/>
    <cellStyle name="xl41" xfId="23"/>
    <cellStyle name="xl42" xfId="26"/>
    <cellStyle name="xl43" xfId="28"/>
    <cellStyle name="xl44" xfId="65"/>
    <cellStyle name="xl45" xfId="102"/>
    <cellStyle name="xl46" xfId="39"/>
    <cellStyle name="xl47" xfId="9"/>
    <cellStyle name="xl48" xfId="3"/>
    <cellStyle name="xl49" xfId="14"/>
    <cellStyle name="xl50" xfId="29"/>
    <cellStyle name="xl51" xfId="37"/>
    <cellStyle name="xl52" xfId="52"/>
    <cellStyle name="xl53" xfId="103"/>
    <cellStyle name="xl54" xfId="104"/>
    <cellStyle name="xl55" xfId="40"/>
    <cellStyle name="xl56" xfId="20"/>
    <cellStyle name="xl57" xfId="67"/>
    <cellStyle name="xl58" xfId="105"/>
    <cellStyle name="xl59" xfId="43"/>
    <cellStyle name="xl60" xfId="33"/>
    <cellStyle name="xl61" xfId="44"/>
    <cellStyle name="xl62" xfId="106"/>
    <cellStyle name="xl63" xfId="41"/>
    <cellStyle name="xl64" xfId="10"/>
    <cellStyle name="xl65" xfId="45"/>
    <cellStyle name="xl66" xfId="42"/>
    <cellStyle name="xl67" xfId="16"/>
    <cellStyle name="xl68" xfId="22"/>
    <cellStyle name="xl69" xfId="107"/>
    <cellStyle name="xl70" xfId="108"/>
    <cellStyle name="xl71" xfId="109"/>
    <cellStyle name="xl72" xfId="30"/>
    <cellStyle name="xl73" xfId="11"/>
    <cellStyle name="xl74" xfId="4"/>
    <cellStyle name="xl75" xfId="12"/>
    <cellStyle name="xl76" xfId="13"/>
    <cellStyle name="xl77" xfId="17"/>
    <cellStyle name="xl78" xfId="35"/>
    <cellStyle name="xl79" xfId="5"/>
    <cellStyle name="xl80" xfId="6"/>
    <cellStyle name="xl81" xfId="110"/>
    <cellStyle name="xl82" xfId="88"/>
    <cellStyle name="xl83" xfId="74"/>
    <cellStyle name="xl84" xfId="46"/>
    <cellStyle name="xl85" xfId="75"/>
    <cellStyle name="xl86" xfId="76"/>
    <cellStyle name="xl87" xfId="71"/>
    <cellStyle name="xl88" xfId="50"/>
    <cellStyle name="xl89" xfId="53"/>
    <cellStyle name="xl90" xfId="68"/>
    <cellStyle name="xl91" xfId="61"/>
    <cellStyle name="xl92" xfId="48"/>
    <cellStyle name="xl93" xfId="47"/>
    <cellStyle name="xl94" xfId="49"/>
    <cellStyle name="xl95" xfId="54"/>
    <cellStyle name="xl96" xfId="55"/>
    <cellStyle name="xl97" xfId="69"/>
    <cellStyle name="xl98" xfId="62"/>
    <cellStyle name="xl99" xfId="72"/>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09"/>
  <sheetViews>
    <sheetView showGridLines="0" tabSelected="1" zoomScale="85" zoomScaleNormal="85" workbookViewId="0">
      <pane xSplit="2" ySplit="21" topLeftCell="AC22" activePane="bottomRight" state="frozen"/>
      <selection pane="topRight" activeCell="C1" sqref="C1"/>
      <selection pane="bottomLeft" activeCell="A22" sqref="A22"/>
      <selection pane="bottomRight" activeCell="AM13" sqref="AM13:AN13"/>
    </sheetView>
  </sheetViews>
  <sheetFormatPr defaultRowHeight="15" x14ac:dyDescent="0.25"/>
  <cols>
    <col min="1" max="1" width="56.5703125" style="1" customWidth="1"/>
    <col min="2" max="2" width="8.5703125" style="1" customWidth="1"/>
    <col min="3" max="3" width="39.7109375" style="1" customWidth="1"/>
    <col min="4" max="4" width="14.140625" style="1" customWidth="1"/>
    <col min="5" max="5" width="13.42578125" style="1" customWidth="1"/>
    <col min="6" max="6" width="52" style="1" customWidth="1"/>
    <col min="7" max="9" width="13.42578125" style="1" customWidth="1"/>
    <col min="10" max="10" width="46.42578125" style="1" customWidth="1"/>
    <col min="11" max="11" width="13.42578125" style="1" customWidth="1"/>
    <col min="12" max="12" width="13.7109375" style="1" customWidth="1"/>
    <col min="13" max="13" width="47.28515625" style="1" customWidth="1"/>
    <col min="14" max="16" width="13.7109375" style="1" customWidth="1"/>
    <col min="17" max="17" width="18.140625" style="1" customWidth="1"/>
    <col min="18" max="19" width="13.7109375" style="1" customWidth="1"/>
    <col min="20" max="20" width="20.5703125" style="1" customWidth="1"/>
    <col min="21" max="22" width="13.7109375" style="1" customWidth="1"/>
    <col min="23" max="23" width="46.85546875" style="1" customWidth="1"/>
    <col min="24" max="25" width="13.7109375" style="1" customWidth="1"/>
    <col min="26" max="26" width="50" style="1" customWidth="1"/>
    <col min="27" max="28" width="13.7109375" style="1" customWidth="1"/>
    <col min="29" max="29" width="47.42578125" style="1" customWidth="1"/>
    <col min="30" max="30" width="18.140625" style="1" customWidth="1"/>
    <col min="31" max="31" width="15" style="1" customWidth="1"/>
    <col min="32" max="32" width="11.85546875" style="1" customWidth="1"/>
    <col min="33" max="33" width="7.85546875" style="136" customWidth="1"/>
    <col min="34" max="34" width="11.28515625" style="136" customWidth="1"/>
    <col min="35" max="36" width="17.140625" style="1" customWidth="1"/>
    <col min="37" max="40" width="17.140625" style="232" customWidth="1"/>
    <col min="41" max="41" width="13.28515625" style="122" customWidth="1"/>
    <col min="42" max="42" width="9.140625" style="1" customWidth="1"/>
    <col min="43" max="16384" width="9.140625" style="1"/>
  </cols>
  <sheetData>
    <row r="1" spans="1:42" ht="12.75" customHeight="1" x14ac:dyDescent="0.25">
      <c r="A1" s="2"/>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123"/>
      <c r="AH1" s="124"/>
      <c r="AI1" s="4"/>
      <c r="AJ1" s="4"/>
      <c r="AK1" s="258"/>
      <c r="AL1" s="205"/>
      <c r="AM1" s="206"/>
      <c r="AN1" s="206"/>
      <c r="AO1" s="114"/>
      <c r="AP1" s="17"/>
    </row>
    <row r="2" spans="1:42" ht="15" customHeight="1" x14ac:dyDescent="0.25">
      <c r="A2" s="259" t="s">
        <v>792</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58"/>
      <c r="AL2" s="207"/>
      <c r="AM2" s="208"/>
      <c r="AN2" s="208"/>
      <c r="AO2" s="114"/>
      <c r="AP2" s="17"/>
    </row>
    <row r="3" spans="1:42" ht="12.75" customHeight="1" x14ac:dyDescent="0.25">
      <c r="A3" s="260"/>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58"/>
      <c r="AL3" s="207"/>
      <c r="AM3" s="209"/>
      <c r="AN3" s="209"/>
      <c r="AO3" s="114"/>
      <c r="AP3" s="17"/>
    </row>
    <row r="4" spans="1:42" ht="12.75" customHeight="1" x14ac:dyDescent="0.25">
      <c r="A4" s="7"/>
      <c r="B4" s="8"/>
      <c r="C4" s="6"/>
      <c r="D4" s="9"/>
      <c r="E4" s="10"/>
      <c r="F4" s="10"/>
      <c r="G4" s="10"/>
      <c r="H4" s="10"/>
      <c r="I4" s="10"/>
      <c r="J4" s="6"/>
      <c r="K4" s="5"/>
      <c r="L4" s="17"/>
      <c r="M4" s="17"/>
      <c r="N4" s="5"/>
      <c r="O4" s="6"/>
      <c r="P4" s="6"/>
      <c r="Q4" s="6"/>
      <c r="R4" s="10"/>
      <c r="S4" s="261"/>
      <c r="T4" s="262"/>
      <c r="U4" s="10"/>
      <c r="V4" s="10"/>
      <c r="W4" s="6"/>
      <c r="X4" s="6"/>
      <c r="Y4" s="6"/>
      <c r="Z4" s="6"/>
      <c r="AA4" s="6"/>
      <c r="AB4" s="6"/>
      <c r="AC4" s="6"/>
      <c r="AD4" s="6"/>
      <c r="AE4" s="6"/>
      <c r="AF4" s="6"/>
      <c r="AG4" s="125"/>
      <c r="AH4" s="126"/>
      <c r="AI4" s="6"/>
      <c r="AJ4" s="6"/>
      <c r="AK4" s="258"/>
      <c r="AL4" s="207"/>
      <c r="AM4" s="210"/>
      <c r="AN4" s="210"/>
      <c r="AO4" s="114"/>
      <c r="AP4" s="17"/>
    </row>
    <row r="5" spans="1:42" ht="12.75" customHeight="1" x14ac:dyDescent="0.25">
      <c r="A5" s="7"/>
      <c r="B5" s="8"/>
      <c r="C5" s="6"/>
      <c r="D5" s="9"/>
      <c r="E5" s="10"/>
      <c r="F5" s="10"/>
      <c r="G5" s="10"/>
      <c r="H5" s="10"/>
      <c r="I5" s="10"/>
      <c r="J5" s="6"/>
      <c r="K5" s="5"/>
      <c r="L5" s="17"/>
      <c r="M5" s="17"/>
      <c r="N5" s="5"/>
      <c r="O5" s="6"/>
      <c r="P5" s="6"/>
      <c r="Q5" s="6"/>
      <c r="R5" s="10"/>
      <c r="S5" s="261"/>
      <c r="T5" s="261"/>
      <c r="U5" s="10"/>
      <c r="V5" s="10"/>
      <c r="W5" s="6"/>
      <c r="X5" s="6"/>
      <c r="Y5" s="6"/>
      <c r="Z5" s="6"/>
      <c r="AA5" s="6"/>
      <c r="AB5" s="6"/>
      <c r="AC5" s="6"/>
      <c r="AD5" s="6"/>
      <c r="AE5" s="6"/>
      <c r="AF5" s="6"/>
      <c r="AG5" s="125"/>
      <c r="AH5" s="126"/>
      <c r="AI5" s="6"/>
      <c r="AJ5" s="6"/>
      <c r="AK5" s="258"/>
      <c r="AL5" s="207"/>
      <c r="AM5" s="210"/>
      <c r="AN5" s="210"/>
      <c r="AO5" s="114"/>
      <c r="AP5" s="17"/>
    </row>
    <row r="6" spans="1:42" ht="12.75" customHeight="1" x14ac:dyDescent="0.25">
      <c r="A6" s="7"/>
      <c r="B6" s="8"/>
      <c r="C6" s="6"/>
      <c r="D6" s="9"/>
      <c r="E6" s="10"/>
      <c r="F6" s="10"/>
      <c r="G6" s="10"/>
      <c r="H6" s="10"/>
      <c r="I6" s="10"/>
      <c r="J6" s="6"/>
      <c r="K6" s="5"/>
      <c r="L6" s="17"/>
      <c r="M6" s="17"/>
      <c r="N6" s="5"/>
      <c r="O6" s="6"/>
      <c r="P6" s="6"/>
      <c r="Q6" s="6"/>
      <c r="R6" s="10"/>
      <c r="S6" s="5"/>
      <c r="T6" s="5"/>
      <c r="U6" s="10"/>
      <c r="V6" s="10"/>
      <c r="W6" s="6"/>
      <c r="X6" s="6"/>
      <c r="Y6" s="6"/>
      <c r="Z6" s="6"/>
      <c r="AA6" s="6"/>
      <c r="AB6" s="6"/>
      <c r="AC6" s="6"/>
      <c r="AD6" s="6"/>
      <c r="AE6" s="6"/>
      <c r="AF6" s="6"/>
      <c r="AG6" s="125"/>
      <c r="AH6" s="126"/>
      <c r="AI6" s="6"/>
      <c r="AJ6" s="6"/>
      <c r="AK6" s="258"/>
      <c r="AL6" s="269"/>
      <c r="AM6" s="269"/>
      <c r="AN6" s="269"/>
      <c r="AO6" s="114"/>
      <c r="AP6" s="17"/>
    </row>
    <row r="7" spans="1:42" ht="15.2" customHeight="1" x14ac:dyDescent="0.25">
      <c r="A7" s="7" t="s">
        <v>0</v>
      </c>
      <c r="B7" s="263" t="s">
        <v>1</v>
      </c>
      <c r="C7" s="264"/>
      <c r="D7" s="264"/>
      <c r="E7" s="264"/>
      <c r="F7" s="264"/>
      <c r="G7" s="264"/>
      <c r="H7" s="264"/>
      <c r="I7" s="264"/>
      <c r="J7" s="264"/>
      <c r="K7" s="6"/>
      <c r="L7" s="6"/>
      <c r="M7" s="6"/>
      <c r="N7" s="6"/>
      <c r="O7" s="6"/>
      <c r="P7" s="6"/>
      <c r="Q7" s="6"/>
      <c r="R7" s="6"/>
      <c r="S7" s="6"/>
      <c r="T7" s="6"/>
      <c r="U7" s="6"/>
      <c r="V7" s="6"/>
      <c r="W7" s="6"/>
      <c r="X7" s="6"/>
      <c r="Y7" s="6"/>
      <c r="Z7" s="6"/>
      <c r="AA7" s="6"/>
      <c r="AB7" s="6"/>
      <c r="AC7" s="6"/>
      <c r="AD7" s="6"/>
      <c r="AE7" s="6"/>
      <c r="AF7" s="6"/>
      <c r="AG7" s="127"/>
      <c r="AH7" s="126"/>
      <c r="AI7" s="6"/>
      <c r="AJ7" s="6"/>
      <c r="AK7" s="258"/>
      <c r="AL7" s="207"/>
      <c r="AM7" s="210"/>
      <c r="AN7" s="210"/>
      <c r="AO7" s="114"/>
      <c r="AP7" s="17"/>
    </row>
    <row r="8" spans="1:42" ht="12.75" customHeight="1" x14ac:dyDescent="0.25">
      <c r="A8" s="7" t="s">
        <v>2</v>
      </c>
      <c r="B8" s="11"/>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127"/>
      <c r="AH8" s="126"/>
      <c r="AI8" s="6"/>
      <c r="AJ8" s="6"/>
      <c r="AK8" s="210"/>
      <c r="AL8" s="210"/>
      <c r="AM8" s="210"/>
      <c r="AN8" s="210"/>
      <c r="AO8" s="114"/>
      <c r="AP8" s="17"/>
    </row>
    <row r="9" spans="1:42" ht="12.75" customHeight="1" x14ac:dyDescent="0.25">
      <c r="A9" s="2"/>
      <c r="B9" s="12"/>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128"/>
      <c r="AH9" s="124"/>
      <c r="AI9" s="4"/>
      <c r="AJ9" s="4"/>
      <c r="AK9" s="206"/>
      <c r="AL9" s="206"/>
      <c r="AM9" s="206"/>
      <c r="AN9" s="206"/>
      <c r="AO9" s="114"/>
      <c r="AP9" s="17"/>
    </row>
    <row r="10" spans="1:42" ht="27.75" customHeight="1" x14ac:dyDescent="0.25">
      <c r="A10" s="99"/>
      <c r="B10" s="253" t="s">
        <v>3</v>
      </c>
      <c r="C10" s="233" t="s">
        <v>4</v>
      </c>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5" t="s">
        <v>533</v>
      </c>
      <c r="AD10" s="236"/>
      <c r="AE10" s="237"/>
      <c r="AF10" s="233" t="s">
        <v>5</v>
      </c>
      <c r="AG10" s="253" t="s">
        <v>6</v>
      </c>
      <c r="AH10" s="254"/>
      <c r="AI10" s="233" t="s">
        <v>35</v>
      </c>
      <c r="AJ10" s="234"/>
      <c r="AK10" s="234"/>
      <c r="AL10" s="234"/>
      <c r="AM10" s="234"/>
      <c r="AN10" s="234"/>
      <c r="AO10" s="267" t="s">
        <v>7</v>
      </c>
      <c r="AP10" s="17"/>
    </row>
    <row r="11" spans="1:42" ht="15" customHeight="1" x14ac:dyDescent="0.25">
      <c r="A11" s="100"/>
      <c r="B11" s="254"/>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8"/>
      <c r="AD11" s="239"/>
      <c r="AE11" s="240"/>
      <c r="AF11" s="234"/>
      <c r="AG11" s="254"/>
      <c r="AH11" s="254"/>
      <c r="AI11" s="234"/>
      <c r="AJ11" s="234"/>
      <c r="AK11" s="234"/>
      <c r="AL11" s="234"/>
      <c r="AM11" s="234"/>
      <c r="AN11" s="234"/>
      <c r="AO11" s="268"/>
      <c r="AP11" s="17"/>
    </row>
    <row r="12" spans="1:42" ht="12.75" customHeight="1" x14ac:dyDescent="0.25">
      <c r="A12" s="100"/>
      <c r="B12" s="254"/>
      <c r="C12" s="233" t="s">
        <v>8</v>
      </c>
      <c r="D12" s="234"/>
      <c r="E12" s="234"/>
      <c r="F12" s="234"/>
      <c r="G12" s="234"/>
      <c r="H12" s="234"/>
      <c r="I12" s="234"/>
      <c r="J12" s="234"/>
      <c r="K12" s="234"/>
      <c r="L12" s="234"/>
      <c r="M12" s="234"/>
      <c r="N12" s="234"/>
      <c r="O12" s="234"/>
      <c r="P12" s="234"/>
      <c r="Q12" s="234"/>
      <c r="R12" s="234"/>
      <c r="S12" s="234"/>
      <c r="T12" s="234"/>
      <c r="U12" s="234"/>
      <c r="V12" s="234"/>
      <c r="W12" s="233" t="s">
        <v>9</v>
      </c>
      <c r="X12" s="234"/>
      <c r="Y12" s="234"/>
      <c r="Z12" s="234"/>
      <c r="AA12" s="234"/>
      <c r="AB12" s="234"/>
      <c r="AC12" s="241" t="s">
        <v>534</v>
      </c>
      <c r="AD12" s="242"/>
      <c r="AE12" s="243"/>
      <c r="AF12" s="234"/>
      <c r="AG12" s="254"/>
      <c r="AH12" s="254"/>
      <c r="AI12" s="234"/>
      <c r="AJ12" s="234"/>
      <c r="AK12" s="234"/>
      <c r="AL12" s="234"/>
      <c r="AM12" s="234"/>
      <c r="AN12" s="234"/>
      <c r="AO12" s="268"/>
      <c r="AP12" s="17"/>
    </row>
    <row r="13" spans="1:42" ht="52.5" customHeight="1" x14ac:dyDescent="0.25">
      <c r="A13" s="101" t="s">
        <v>10</v>
      </c>
      <c r="B13" s="254"/>
      <c r="C13" s="255" t="s">
        <v>11</v>
      </c>
      <c r="D13" s="256"/>
      <c r="E13" s="256"/>
      <c r="F13" s="233" t="s">
        <v>12</v>
      </c>
      <c r="G13" s="234"/>
      <c r="H13" s="234"/>
      <c r="I13" s="234"/>
      <c r="J13" s="233" t="s">
        <v>13</v>
      </c>
      <c r="K13" s="234"/>
      <c r="L13" s="234"/>
      <c r="M13" s="233" t="s">
        <v>14</v>
      </c>
      <c r="N13" s="234"/>
      <c r="O13" s="234"/>
      <c r="P13" s="234"/>
      <c r="Q13" s="233" t="s">
        <v>15</v>
      </c>
      <c r="R13" s="234"/>
      <c r="S13" s="234"/>
      <c r="T13" s="233" t="s">
        <v>16</v>
      </c>
      <c r="U13" s="234"/>
      <c r="V13" s="234"/>
      <c r="W13" s="233" t="s">
        <v>17</v>
      </c>
      <c r="X13" s="234"/>
      <c r="Y13" s="234"/>
      <c r="Z13" s="233" t="s">
        <v>18</v>
      </c>
      <c r="AA13" s="234"/>
      <c r="AB13" s="234"/>
      <c r="AC13" s="233" t="s">
        <v>532</v>
      </c>
      <c r="AD13" s="234"/>
      <c r="AE13" s="234"/>
      <c r="AF13" s="234"/>
      <c r="AG13" s="254"/>
      <c r="AH13" s="254"/>
      <c r="AI13" s="233" t="s">
        <v>19</v>
      </c>
      <c r="AJ13" s="234"/>
      <c r="AK13" s="211" t="s">
        <v>20</v>
      </c>
      <c r="AL13" s="211" t="s">
        <v>21</v>
      </c>
      <c r="AM13" s="246" t="s">
        <v>22</v>
      </c>
      <c r="AN13" s="247"/>
      <c r="AO13" s="268"/>
      <c r="AP13" s="17"/>
    </row>
    <row r="14" spans="1:42" ht="64.5" customHeight="1" x14ac:dyDescent="0.25">
      <c r="A14" s="102"/>
      <c r="B14" s="254"/>
      <c r="C14" s="233" t="s">
        <v>23</v>
      </c>
      <c r="D14" s="233" t="s">
        <v>24</v>
      </c>
      <c r="E14" s="233" t="s">
        <v>25</v>
      </c>
      <c r="F14" s="233" t="s">
        <v>23</v>
      </c>
      <c r="G14" s="233" t="s">
        <v>24</v>
      </c>
      <c r="H14" s="233" t="s">
        <v>25</v>
      </c>
      <c r="I14" s="233" t="s">
        <v>26</v>
      </c>
      <c r="J14" s="233" t="s">
        <v>23</v>
      </c>
      <c r="K14" s="233" t="s">
        <v>27</v>
      </c>
      <c r="L14" s="233" t="s">
        <v>25</v>
      </c>
      <c r="M14" s="233" t="s">
        <v>23</v>
      </c>
      <c r="N14" s="233" t="s">
        <v>27</v>
      </c>
      <c r="O14" s="233" t="s">
        <v>25</v>
      </c>
      <c r="P14" s="233" t="s">
        <v>26</v>
      </c>
      <c r="Q14" s="233" t="s">
        <v>23</v>
      </c>
      <c r="R14" s="233" t="s">
        <v>27</v>
      </c>
      <c r="S14" s="233" t="s">
        <v>25</v>
      </c>
      <c r="T14" s="233" t="s">
        <v>23</v>
      </c>
      <c r="U14" s="233" t="s">
        <v>27</v>
      </c>
      <c r="V14" s="233" t="s">
        <v>25</v>
      </c>
      <c r="W14" s="233" t="s">
        <v>23</v>
      </c>
      <c r="X14" s="233" t="s">
        <v>24</v>
      </c>
      <c r="Y14" s="233" t="s">
        <v>25</v>
      </c>
      <c r="Z14" s="233" t="s">
        <v>23</v>
      </c>
      <c r="AA14" s="233" t="s">
        <v>27</v>
      </c>
      <c r="AB14" s="233" t="s">
        <v>25</v>
      </c>
      <c r="AC14" s="233" t="s">
        <v>23</v>
      </c>
      <c r="AD14" s="233" t="s">
        <v>27</v>
      </c>
      <c r="AE14" s="233" t="s">
        <v>25</v>
      </c>
      <c r="AF14" s="234"/>
      <c r="AG14" s="253" t="s">
        <v>28</v>
      </c>
      <c r="AH14" s="253" t="s">
        <v>29</v>
      </c>
      <c r="AI14" s="255" t="s">
        <v>30</v>
      </c>
      <c r="AJ14" s="256"/>
      <c r="AK14" s="246" t="s">
        <v>30</v>
      </c>
      <c r="AL14" s="246" t="s">
        <v>30</v>
      </c>
      <c r="AM14" s="246" t="s">
        <v>36</v>
      </c>
      <c r="AN14" s="244" t="s">
        <v>31</v>
      </c>
      <c r="AO14" s="268"/>
      <c r="AP14" s="17"/>
    </row>
    <row r="15" spans="1:42" ht="12.75" customHeight="1" x14ac:dyDescent="0.25">
      <c r="A15" s="100"/>
      <c r="B15" s="254"/>
      <c r="C15" s="234"/>
      <c r="D15" s="234"/>
      <c r="E15" s="234"/>
      <c r="F15" s="234"/>
      <c r="G15" s="234"/>
      <c r="H15" s="234"/>
      <c r="I15" s="234"/>
      <c r="J15" s="234"/>
      <c r="K15" s="234"/>
      <c r="L15" s="234"/>
      <c r="M15" s="234"/>
      <c r="N15" s="234"/>
      <c r="O15" s="234"/>
      <c r="P15" s="234"/>
      <c r="Q15" s="234"/>
      <c r="R15" s="234"/>
      <c r="S15" s="234"/>
      <c r="T15" s="234"/>
      <c r="U15" s="234"/>
      <c r="V15" s="234"/>
      <c r="W15" s="234"/>
      <c r="X15" s="234"/>
      <c r="Y15" s="234"/>
      <c r="Z15" s="234"/>
      <c r="AA15" s="234"/>
      <c r="AB15" s="234"/>
      <c r="AC15" s="234"/>
      <c r="AD15" s="234"/>
      <c r="AE15" s="234"/>
      <c r="AF15" s="234"/>
      <c r="AG15" s="254"/>
      <c r="AH15" s="254"/>
      <c r="AI15" s="233" t="s">
        <v>37</v>
      </c>
      <c r="AJ15" s="233" t="s">
        <v>32</v>
      </c>
      <c r="AK15" s="247"/>
      <c r="AL15" s="247"/>
      <c r="AM15" s="247"/>
      <c r="AN15" s="245"/>
      <c r="AO15" s="268"/>
      <c r="AP15" s="17"/>
    </row>
    <row r="16" spans="1:42" ht="12.75" customHeight="1" x14ac:dyDescent="0.25">
      <c r="A16" s="100"/>
      <c r="B16" s="254"/>
      <c r="C16" s="234"/>
      <c r="D16" s="234"/>
      <c r="E16" s="234"/>
      <c r="F16" s="234"/>
      <c r="G16" s="234"/>
      <c r="H16" s="234"/>
      <c r="I16" s="234"/>
      <c r="J16" s="234"/>
      <c r="K16" s="234"/>
      <c r="L16" s="234"/>
      <c r="M16" s="234"/>
      <c r="N16" s="234"/>
      <c r="O16" s="234"/>
      <c r="P16" s="234"/>
      <c r="Q16" s="234"/>
      <c r="R16" s="234"/>
      <c r="S16" s="234"/>
      <c r="T16" s="234"/>
      <c r="U16" s="234"/>
      <c r="V16" s="234"/>
      <c r="W16" s="234"/>
      <c r="X16" s="234"/>
      <c r="Y16" s="234"/>
      <c r="Z16" s="234"/>
      <c r="AA16" s="234"/>
      <c r="AB16" s="234"/>
      <c r="AC16" s="234"/>
      <c r="AD16" s="234"/>
      <c r="AE16" s="234"/>
      <c r="AF16" s="234"/>
      <c r="AG16" s="254"/>
      <c r="AH16" s="254"/>
      <c r="AI16" s="234"/>
      <c r="AJ16" s="234"/>
      <c r="AK16" s="247"/>
      <c r="AL16" s="247"/>
      <c r="AM16" s="246" t="s">
        <v>30</v>
      </c>
      <c r="AN16" s="246" t="s">
        <v>30</v>
      </c>
      <c r="AO16" s="268"/>
      <c r="AP16" s="17"/>
    </row>
    <row r="17" spans="1:42" ht="12.75" customHeight="1" x14ac:dyDescent="0.25">
      <c r="A17" s="100"/>
      <c r="B17" s="254"/>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54"/>
      <c r="AH17" s="254"/>
      <c r="AI17" s="234"/>
      <c r="AJ17" s="234"/>
      <c r="AK17" s="247"/>
      <c r="AL17" s="247"/>
      <c r="AM17" s="247"/>
      <c r="AN17" s="247"/>
      <c r="AO17" s="268"/>
      <c r="AP17" s="17"/>
    </row>
    <row r="18" spans="1:42" ht="12.75" customHeight="1" x14ac:dyDescent="0.25">
      <c r="A18" s="100"/>
      <c r="B18" s="254"/>
      <c r="C18" s="234"/>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54"/>
      <c r="AH18" s="254"/>
      <c r="AI18" s="234"/>
      <c r="AJ18" s="234"/>
      <c r="AK18" s="247"/>
      <c r="AL18" s="247"/>
      <c r="AM18" s="247"/>
      <c r="AN18" s="247"/>
      <c r="AO18" s="268"/>
      <c r="AP18" s="17"/>
    </row>
    <row r="19" spans="1:42" ht="68.25" customHeight="1" x14ac:dyDescent="0.25">
      <c r="A19" s="100"/>
      <c r="B19" s="254"/>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54"/>
      <c r="AH19" s="254"/>
      <c r="AI19" s="234"/>
      <c r="AJ19" s="234"/>
      <c r="AK19" s="247"/>
      <c r="AL19" s="247"/>
      <c r="AM19" s="247"/>
      <c r="AN19" s="247"/>
      <c r="AO19" s="268"/>
      <c r="AP19" s="17"/>
    </row>
    <row r="20" spans="1:42" s="107" customFormat="1" ht="27" customHeight="1" x14ac:dyDescent="0.25">
      <c r="A20" s="103" t="s">
        <v>33</v>
      </c>
      <c r="B20" s="103" t="s">
        <v>34</v>
      </c>
      <c r="C20" s="104">
        <v>3</v>
      </c>
      <c r="D20" s="104">
        <v>4</v>
      </c>
      <c r="E20" s="104">
        <v>5</v>
      </c>
      <c r="F20" s="104">
        <v>6</v>
      </c>
      <c r="G20" s="104">
        <v>7</v>
      </c>
      <c r="H20" s="104">
        <v>8</v>
      </c>
      <c r="I20" s="104">
        <v>9</v>
      </c>
      <c r="J20" s="104">
        <v>10</v>
      </c>
      <c r="K20" s="104">
        <v>11</v>
      </c>
      <c r="L20" s="104">
        <v>12</v>
      </c>
      <c r="M20" s="104">
        <v>13</v>
      </c>
      <c r="N20" s="104">
        <v>14</v>
      </c>
      <c r="O20" s="104">
        <v>15</v>
      </c>
      <c r="P20" s="104">
        <v>16</v>
      </c>
      <c r="Q20" s="104">
        <v>17</v>
      </c>
      <c r="R20" s="104">
        <v>18</v>
      </c>
      <c r="S20" s="104">
        <v>19</v>
      </c>
      <c r="T20" s="104">
        <v>20</v>
      </c>
      <c r="U20" s="104">
        <v>21</v>
      </c>
      <c r="V20" s="104">
        <v>22</v>
      </c>
      <c r="W20" s="104">
        <v>23</v>
      </c>
      <c r="X20" s="104">
        <v>24</v>
      </c>
      <c r="Y20" s="104">
        <v>25</v>
      </c>
      <c r="Z20" s="104">
        <v>26</v>
      </c>
      <c r="AA20" s="104">
        <v>27</v>
      </c>
      <c r="AB20" s="104">
        <v>28</v>
      </c>
      <c r="AC20" s="104">
        <v>29</v>
      </c>
      <c r="AD20" s="104">
        <v>3</v>
      </c>
      <c r="AE20" s="104">
        <v>31</v>
      </c>
      <c r="AF20" s="104">
        <v>32</v>
      </c>
      <c r="AG20" s="251">
        <v>33</v>
      </c>
      <c r="AH20" s="252"/>
      <c r="AI20" s="105">
        <v>34</v>
      </c>
      <c r="AJ20" s="105">
        <v>35</v>
      </c>
      <c r="AK20" s="212">
        <v>36</v>
      </c>
      <c r="AL20" s="212">
        <v>37</v>
      </c>
      <c r="AM20" s="212">
        <v>38</v>
      </c>
      <c r="AN20" s="212">
        <v>39</v>
      </c>
      <c r="AO20" s="105">
        <v>40</v>
      </c>
      <c r="AP20" s="106"/>
    </row>
    <row r="21" spans="1:42" ht="75" x14ac:dyDescent="0.25">
      <c r="A21" s="80" t="s">
        <v>38</v>
      </c>
      <c r="B21" s="81" t="s">
        <v>39</v>
      </c>
      <c r="C21" s="82" t="s">
        <v>40</v>
      </c>
      <c r="D21" s="82" t="s">
        <v>40</v>
      </c>
      <c r="E21" s="82" t="s">
        <v>40</v>
      </c>
      <c r="F21" s="82" t="s">
        <v>40</v>
      </c>
      <c r="G21" s="82" t="s">
        <v>40</v>
      </c>
      <c r="H21" s="82" t="s">
        <v>40</v>
      </c>
      <c r="I21" s="82" t="s">
        <v>40</v>
      </c>
      <c r="J21" s="82" t="s">
        <v>40</v>
      </c>
      <c r="K21" s="82" t="s">
        <v>40</v>
      </c>
      <c r="L21" s="82" t="s">
        <v>40</v>
      </c>
      <c r="M21" s="82" t="s">
        <v>40</v>
      </c>
      <c r="N21" s="82" t="s">
        <v>40</v>
      </c>
      <c r="O21" s="82" t="s">
        <v>40</v>
      </c>
      <c r="P21" s="82" t="s">
        <v>40</v>
      </c>
      <c r="Q21" s="82" t="s">
        <v>40</v>
      </c>
      <c r="R21" s="82" t="s">
        <v>40</v>
      </c>
      <c r="S21" s="82" t="s">
        <v>40</v>
      </c>
      <c r="T21" s="82" t="s">
        <v>40</v>
      </c>
      <c r="U21" s="82" t="s">
        <v>40</v>
      </c>
      <c r="V21" s="82" t="s">
        <v>40</v>
      </c>
      <c r="W21" s="82" t="s">
        <v>40</v>
      </c>
      <c r="X21" s="82" t="s">
        <v>40</v>
      </c>
      <c r="Y21" s="82" t="s">
        <v>40</v>
      </c>
      <c r="Z21" s="82" t="s">
        <v>40</v>
      </c>
      <c r="AA21" s="82" t="s">
        <v>40</v>
      </c>
      <c r="AB21" s="82" t="s">
        <v>40</v>
      </c>
      <c r="AC21" s="18" t="s">
        <v>40</v>
      </c>
      <c r="AD21" s="18" t="s">
        <v>40</v>
      </c>
      <c r="AE21" s="18" t="s">
        <v>40</v>
      </c>
      <c r="AF21" s="18" t="s">
        <v>40</v>
      </c>
      <c r="AG21" s="129" t="s">
        <v>40</v>
      </c>
      <c r="AH21" s="129" t="s">
        <v>40</v>
      </c>
      <c r="AI21" s="108">
        <v>2895352.2</v>
      </c>
      <c r="AJ21" s="108">
        <v>2780674</v>
      </c>
      <c r="AK21" s="213">
        <f>AK22+AK160+AK203+AK207+AK274+AK280</f>
        <v>2993653.42</v>
      </c>
      <c r="AL21" s="213">
        <f>AL22+AL160+AL203+AL207+AL274+AL280</f>
        <v>2867485.6000000006</v>
      </c>
      <c r="AM21" s="213">
        <f>AM22+AM160+AM203+AM207+AM274+AM280+AM308</f>
        <v>2899690.5999999996</v>
      </c>
      <c r="AN21" s="213">
        <f>AN22+AN160+AN203+AN207+AN274+AN280+AN308</f>
        <v>3008292.9999999995</v>
      </c>
      <c r="AO21" s="115" t="s">
        <v>42</v>
      </c>
      <c r="AP21" s="17"/>
    </row>
    <row r="22" spans="1:42" ht="112.5" x14ac:dyDescent="0.25">
      <c r="A22" s="80" t="s">
        <v>43</v>
      </c>
      <c r="B22" s="81" t="s">
        <v>44</v>
      </c>
      <c r="C22" s="82" t="s">
        <v>40</v>
      </c>
      <c r="D22" s="82" t="s">
        <v>40</v>
      </c>
      <c r="E22" s="82" t="s">
        <v>40</v>
      </c>
      <c r="F22" s="82" t="s">
        <v>40</v>
      </c>
      <c r="G22" s="82" t="s">
        <v>40</v>
      </c>
      <c r="H22" s="82" t="s">
        <v>40</v>
      </c>
      <c r="I22" s="82" t="s">
        <v>40</v>
      </c>
      <c r="J22" s="82" t="s">
        <v>40</v>
      </c>
      <c r="K22" s="82" t="s">
        <v>40</v>
      </c>
      <c r="L22" s="82" t="s">
        <v>40</v>
      </c>
      <c r="M22" s="82" t="s">
        <v>40</v>
      </c>
      <c r="N22" s="82" t="s">
        <v>40</v>
      </c>
      <c r="O22" s="82" t="s">
        <v>40</v>
      </c>
      <c r="P22" s="82" t="s">
        <v>40</v>
      </c>
      <c r="Q22" s="82" t="s">
        <v>40</v>
      </c>
      <c r="R22" s="82" t="s">
        <v>40</v>
      </c>
      <c r="S22" s="82" t="s">
        <v>40</v>
      </c>
      <c r="T22" s="82" t="s">
        <v>40</v>
      </c>
      <c r="U22" s="82" t="s">
        <v>40</v>
      </c>
      <c r="V22" s="82" t="s">
        <v>40</v>
      </c>
      <c r="W22" s="82" t="s">
        <v>40</v>
      </c>
      <c r="X22" s="82" t="s">
        <v>40</v>
      </c>
      <c r="Y22" s="82" t="s">
        <v>40</v>
      </c>
      <c r="Z22" s="82" t="s">
        <v>40</v>
      </c>
      <c r="AA22" s="82" t="s">
        <v>40</v>
      </c>
      <c r="AB22" s="82" t="s">
        <v>40</v>
      </c>
      <c r="AC22" s="18" t="s">
        <v>40</v>
      </c>
      <c r="AD22" s="18" t="s">
        <v>40</v>
      </c>
      <c r="AE22" s="18" t="s">
        <v>40</v>
      </c>
      <c r="AF22" s="18" t="s">
        <v>40</v>
      </c>
      <c r="AG22" s="129" t="s">
        <v>40</v>
      </c>
      <c r="AH22" s="129" t="s">
        <v>40</v>
      </c>
      <c r="AI22" s="108">
        <v>1071829.1000000001</v>
      </c>
      <c r="AJ22" s="108">
        <v>1008499.9</v>
      </c>
      <c r="AK22" s="214">
        <f>AK23+AK61+AK147</f>
        <v>1164448.22</v>
      </c>
      <c r="AL22" s="214">
        <f t="shared" ref="AL22:AN22" si="0">AL23+AL61+AL147</f>
        <v>856970.3</v>
      </c>
      <c r="AM22" s="214">
        <f t="shared" si="0"/>
        <v>827092.29999999993</v>
      </c>
      <c r="AN22" s="214">
        <f t="shared" si="0"/>
        <v>840662.89999999991</v>
      </c>
      <c r="AO22" s="115" t="s">
        <v>42</v>
      </c>
      <c r="AP22" s="17"/>
    </row>
    <row r="23" spans="1:42" ht="112.5" x14ac:dyDescent="0.25">
      <c r="A23" s="80" t="s">
        <v>45</v>
      </c>
      <c r="B23" s="81" t="s">
        <v>46</v>
      </c>
      <c r="C23" s="82" t="s">
        <v>40</v>
      </c>
      <c r="D23" s="82" t="s">
        <v>40</v>
      </c>
      <c r="E23" s="82" t="s">
        <v>40</v>
      </c>
      <c r="F23" s="82" t="s">
        <v>40</v>
      </c>
      <c r="G23" s="82" t="s">
        <v>40</v>
      </c>
      <c r="H23" s="82" t="s">
        <v>40</v>
      </c>
      <c r="I23" s="82" t="s">
        <v>40</v>
      </c>
      <c r="J23" s="82" t="s">
        <v>40</v>
      </c>
      <c r="K23" s="82" t="s">
        <v>40</v>
      </c>
      <c r="L23" s="82" t="s">
        <v>40</v>
      </c>
      <c r="M23" s="82" t="s">
        <v>40</v>
      </c>
      <c r="N23" s="82" t="s">
        <v>40</v>
      </c>
      <c r="O23" s="82" t="s">
        <v>40</v>
      </c>
      <c r="P23" s="82" t="s">
        <v>40</v>
      </c>
      <c r="Q23" s="82" t="s">
        <v>40</v>
      </c>
      <c r="R23" s="82" t="s">
        <v>40</v>
      </c>
      <c r="S23" s="82" t="s">
        <v>40</v>
      </c>
      <c r="T23" s="82" t="s">
        <v>40</v>
      </c>
      <c r="U23" s="82" t="s">
        <v>40</v>
      </c>
      <c r="V23" s="82" t="s">
        <v>40</v>
      </c>
      <c r="W23" s="82" t="s">
        <v>40</v>
      </c>
      <c r="X23" s="82" t="s">
        <v>40</v>
      </c>
      <c r="Y23" s="82" t="s">
        <v>40</v>
      </c>
      <c r="Z23" s="82" t="s">
        <v>40</v>
      </c>
      <c r="AA23" s="82" t="s">
        <v>40</v>
      </c>
      <c r="AB23" s="82" t="s">
        <v>40</v>
      </c>
      <c r="AC23" s="18" t="s">
        <v>40</v>
      </c>
      <c r="AD23" s="18" t="s">
        <v>40</v>
      </c>
      <c r="AE23" s="18" t="s">
        <v>40</v>
      </c>
      <c r="AF23" s="18" t="s">
        <v>40</v>
      </c>
      <c r="AG23" s="129" t="s">
        <v>40</v>
      </c>
      <c r="AH23" s="129" t="s">
        <v>40</v>
      </c>
      <c r="AI23" s="108">
        <v>1061821.2</v>
      </c>
      <c r="AJ23" s="108">
        <v>998600.4</v>
      </c>
      <c r="AK23" s="213">
        <f>AK24+AK25+AK26+AK27+AK29+AK31+AK32+AK33+AK34+AK40+AK41+AK42+AK43+AK45+AK46+AK48+AK49+AK53+AK56+AK37+AK60+AK52+AK73+AK83+AK96+AK107+AK114+AK118+AK123+AK125+AK126+AK129+AK133+AK137+AK140+AK145</f>
        <v>1154921.1199999999</v>
      </c>
      <c r="AL23" s="213">
        <f>AL24+AL25+AL26+AL27+AL29+AL31+AL32+AL33+AL34+AL40+AL41+AL42+AL43+AL45+AL46+AL48+AL49+AL53+AL56+AL37+AL60+AL52+AL73+AL83+AL96+AL107+AL114+AL118+AL123+AL125+AL126+AL129+AL133+AL137+AL140+AL145+AL101</f>
        <v>847147.8</v>
      </c>
      <c r="AM23" s="213">
        <f t="shared" ref="AM23:AN23" si="1">AM24+AM25+AM26+AM27+AM29+AM31+AM32+AM33+AM34+AM40+AM41+AM42+AM43+AM45+AM46+AM48+AM49+AM53+AM56+AM37+AM60+AM52+AM73+AM83+AM96+AM107+AM114+AM118+AM123+AM125+AM126+AM129+AM133+AM137+AM140+AM145</f>
        <v>826162.39999999991</v>
      </c>
      <c r="AN23" s="213">
        <f t="shared" si="1"/>
        <v>839732.99999999988</v>
      </c>
      <c r="AO23" s="115" t="s">
        <v>42</v>
      </c>
      <c r="AP23" s="17"/>
    </row>
    <row r="24" spans="1:42" ht="150" x14ac:dyDescent="0.25">
      <c r="A24" s="83" t="s">
        <v>47</v>
      </c>
      <c r="B24" s="84" t="s">
        <v>48</v>
      </c>
      <c r="C24" s="95"/>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23" t="s">
        <v>535</v>
      </c>
      <c r="AD24" s="24" t="s">
        <v>65</v>
      </c>
      <c r="AE24" s="30" t="s">
        <v>536</v>
      </c>
      <c r="AF24" s="19" t="s">
        <v>33</v>
      </c>
      <c r="AG24" s="130" t="s">
        <v>49</v>
      </c>
      <c r="AH24" s="130" t="s">
        <v>50</v>
      </c>
      <c r="AI24" s="109" t="s">
        <v>41</v>
      </c>
      <c r="AJ24" s="109" t="s">
        <v>41</v>
      </c>
      <c r="AK24" s="215">
        <v>12385.4</v>
      </c>
      <c r="AL24" s="215">
        <v>13022.6</v>
      </c>
      <c r="AM24" s="215">
        <v>15126.3</v>
      </c>
      <c r="AN24" s="215">
        <v>11910.9</v>
      </c>
      <c r="AO24" s="116" t="s">
        <v>51</v>
      </c>
      <c r="AP24" s="17"/>
    </row>
    <row r="25" spans="1:42" ht="187.5" x14ac:dyDescent="0.25">
      <c r="A25" s="87"/>
      <c r="B25" s="88"/>
      <c r="C25" s="139" t="s">
        <v>52</v>
      </c>
      <c r="D25" s="140" t="s">
        <v>53</v>
      </c>
      <c r="E25" s="140" t="s">
        <v>54</v>
      </c>
      <c r="F25" s="140"/>
      <c r="G25" s="140"/>
      <c r="H25" s="140"/>
      <c r="I25" s="140"/>
      <c r="J25" s="140"/>
      <c r="K25" s="140"/>
      <c r="L25" s="140"/>
      <c r="M25" s="140"/>
      <c r="N25" s="140"/>
      <c r="O25" s="140"/>
      <c r="P25" s="140"/>
      <c r="Q25" s="140"/>
      <c r="R25" s="140"/>
      <c r="S25" s="140"/>
      <c r="T25" s="140"/>
      <c r="U25" s="140"/>
      <c r="V25" s="140"/>
      <c r="W25" s="140" t="s">
        <v>55</v>
      </c>
      <c r="X25" s="140" t="s">
        <v>56</v>
      </c>
      <c r="Y25" s="140" t="s">
        <v>57</v>
      </c>
      <c r="Z25" s="140"/>
      <c r="AA25" s="140"/>
      <c r="AB25" s="140"/>
      <c r="AC25" s="25" t="s">
        <v>537</v>
      </c>
      <c r="AD25" s="26" t="s">
        <v>65</v>
      </c>
      <c r="AE25" s="27" t="s">
        <v>538</v>
      </c>
      <c r="AF25" s="21"/>
      <c r="AG25" s="131"/>
      <c r="AH25" s="131"/>
      <c r="AI25" s="110">
        <v>28745.599999999999</v>
      </c>
      <c r="AJ25" s="110">
        <v>14744</v>
      </c>
      <c r="AK25" s="216"/>
      <c r="AL25" s="216"/>
      <c r="AM25" s="216"/>
      <c r="AN25" s="216"/>
      <c r="AO25" s="117" t="s">
        <v>51</v>
      </c>
      <c r="AP25" s="17"/>
    </row>
    <row r="26" spans="1:42" ht="131.25" x14ac:dyDescent="0.25">
      <c r="A26" s="87"/>
      <c r="B26" s="88"/>
      <c r="C26" s="141" t="s">
        <v>58</v>
      </c>
      <c r="D26" s="142" t="s">
        <v>59</v>
      </c>
      <c r="E26" s="142" t="s">
        <v>60</v>
      </c>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3" t="s">
        <v>539</v>
      </c>
      <c r="AD26" s="143" t="s">
        <v>540</v>
      </c>
      <c r="AE26" s="143" t="s">
        <v>541</v>
      </c>
      <c r="AF26" s="21"/>
      <c r="AG26" s="131"/>
      <c r="AH26" s="131"/>
      <c r="AI26" s="110" t="s">
        <v>41</v>
      </c>
      <c r="AJ26" s="110" t="s">
        <v>41</v>
      </c>
      <c r="AK26" s="216"/>
      <c r="AL26" s="216"/>
      <c r="AM26" s="216"/>
      <c r="AN26" s="216"/>
      <c r="AO26" s="117" t="s">
        <v>51</v>
      </c>
      <c r="AP26" s="17"/>
    </row>
    <row r="27" spans="1:42" ht="225" x14ac:dyDescent="0.25">
      <c r="A27" s="83" t="s">
        <v>61</v>
      </c>
      <c r="B27" s="84" t="s">
        <v>62</v>
      </c>
      <c r="C27" s="95" t="s">
        <v>52</v>
      </c>
      <c r="D27" s="91" t="s">
        <v>63</v>
      </c>
      <c r="E27" s="91" t="s">
        <v>54</v>
      </c>
      <c r="F27" s="91"/>
      <c r="G27" s="91"/>
      <c r="H27" s="91"/>
      <c r="I27" s="91"/>
      <c r="J27" s="91"/>
      <c r="K27" s="91"/>
      <c r="L27" s="91"/>
      <c r="M27" s="91"/>
      <c r="N27" s="91"/>
      <c r="O27" s="91"/>
      <c r="P27" s="91"/>
      <c r="Q27" s="91"/>
      <c r="R27" s="91"/>
      <c r="S27" s="91"/>
      <c r="T27" s="91"/>
      <c r="U27" s="91"/>
      <c r="V27" s="91"/>
      <c r="W27" s="91"/>
      <c r="X27" s="91"/>
      <c r="Y27" s="91"/>
      <c r="Z27" s="91" t="s">
        <v>64</v>
      </c>
      <c r="AA27" s="91" t="s">
        <v>65</v>
      </c>
      <c r="AB27" s="91" t="s">
        <v>66</v>
      </c>
      <c r="AC27" s="28" t="s">
        <v>542</v>
      </c>
      <c r="AD27" s="29" t="s">
        <v>65</v>
      </c>
      <c r="AE27" s="30" t="s">
        <v>543</v>
      </c>
      <c r="AF27" s="19" t="s">
        <v>33</v>
      </c>
      <c r="AG27" s="130" t="s">
        <v>67</v>
      </c>
      <c r="AH27" s="130" t="s">
        <v>68</v>
      </c>
      <c r="AI27" s="109">
        <v>64377.7</v>
      </c>
      <c r="AJ27" s="109">
        <v>54106.6</v>
      </c>
      <c r="AK27" s="215">
        <v>18104.2</v>
      </c>
      <c r="AL27" s="215">
        <v>9468.2000000000007</v>
      </c>
      <c r="AM27" s="215">
        <v>3468.2</v>
      </c>
      <c r="AN27" s="215">
        <v>4468.2</v>
      </c>
      <c r="AO27" s="116" t="s">
        <v>51</v>
      </c>
      <c r="AP27" s="17"/>
    </row>
    <row r="28" spans="1:42" ht="356.25" x14ac:dyDescent="0.25">
      <c r="A28" s="87"/>
      <c r="B28" s="88"/>
      <c r="C28" s="139"/>
      <c r="D28" s="140"/>
      <c r="E28" s="140"/>
      <c r="F28" s="140"/>
      <c r="G28" s="140"/>
      <c r="H28" s="140"/>
      <c r="I28" s="140"/>
      <c r="J28" s="140"/>
      <c r="K28" s="140"/>
      <c r="L28" s="140"/>
      <c r="M28" s="140"/>
      <c r="N28" s="140"/>
      <c r="O28" s="140"/>
      <c r="P28" s="140"/>
      <c r="Q28" s="140"/>
      <c r="R28" s="140"/>
      <c r="S28" s="140"/>
      <c r="T28" s="140"/>
      <c r="U28" s="140"/>
      <c r="V28" s="140"/>
      <c r="W28" s="140"/>
      <c r="X28" s="140"/>
      <c r="Y28" s="140"/>
      <c r="Z28" s="140" t="s">
        <v>69</v>
      </c>
      <c r="AA28" s="140" t="s">
        <v>65</v>
      </c>
      <c r="AB28" s="140" t="s">
        <v>70</v>
      </c>
      <c r="AC28" s="31" t="s">
        <v>544</v>
      </c>
      <c r="AD28" s="26" t="s">
        <v>65</v>
      </c>
      <c r="AE28" s="27" t="s">
        <v>545</v>
      </c>
      <c r="AF28" s="21"/>
      <c r="AG28" s="131"/>
      <c r="AH28" s="131"/>
      <c r="AI28" s="110" t="s">
        <v>41</v>
      </c>
      <c r="AJ28" s="110" t="s">
        <v>41</v>
      </c>
      <c r="AK28" s="216"/>
      <c r="AL28" s="216"/>
      <c r="AM28" s="216"/>
      <c r="AN28" s="216"/>
      <c r="AO28" s="117" t="s">
        <v>51</v>
      </c>
      <c r="AP28" s="17"/>
    </row>
    <row r="29" spans="1:42" ht="409.5" x14ac:dyDescent="0.25">
      <c r="A29" s="87"/>
      <c r="B29" s="88"/>
      <c r="C29" s="139"/>
      <c r="D29" s="140"/>
      <c r="E29" s="140"/>
      <c r="F29" s="140"/>
      <c r="G29" s="140"/>
      <c r="H29" s="140"/>
      <c r="I29" s="140"/>
      <c r="J29" s="140"/>
      <c r="K29" s="140"/>
      <c r="L29" s="140"/>
      <c r="M29" s="140"/>
      <c r="N29" s="140"/>
      <c r="O29" s="140"/>
      <c r="P29" s="140"/>
      <c r="Q29" s="140"/>
      <c r="R29" s="140"/>
      <c r="S29" s="140"/>
      <c r="T29" s="140"/>
      <c r="U29" s="140"/>
      <c r="V29" s="140"/>
      <c r="W29" s="140"/>
      <c r="X29" s="140"/>
      <c r="Y29" s="140"/>
      <c r="Z29" s="140" t="s">
        <v>71</v>
      </c>
      <c r="AA29" s="140" t="s">
        <v>65</v>
      </c>
      <c r="AB29" s="140" t="s">
        <v>72</v>
      </c>
      <c r="AC29" s="144" t="s">
        <v>546</v>
      </c>
      <c r="AD29" s="145" t="s">
        <v>540</v>
      </c>
      <c r="AE29" s="146" t="s">
        <v>733</v>
      </c>
      <c r="AF29" s="21"/>
      <c r="AG29" s="131"/>
      <c r="AH29" s="131"/>
      <c r="AI29" s="110" t="s">
        <v>41</v>
      </c>
      <c r="AJ29" s="110" t="s">
        <v>41</v>
      </c>
      <c r="AK29" s="216"/>
      <c r="AL29" s="216"/>
      <c r="AM29" s="216"/>
      <c r="AN29" s="216"/>
      <c r="AO29" s="117" t="s">
        <v>51</v>
      </c>
      <c r="AP29" s="17"/>
    </row>
    <row r="30" spans="1:42" ht="409.5" x14ac:dyDescent="0.25">
      <c r="A30" s="87"/>
      <c r="B30" s="88"/>
      <c r="C30" s="141"/>
      <c r="D30" s="142"/>
      <c r="E30" s="142"/>
      <c r="F30" s="142" t="s">
        <v>73</v>
      </c>
      <c r="G30" s="142" t="s">
        <v>65</v>
      </c>
      <c r="H30" s="142" t="s">
        <v>74</v>
      </c>
      <c r="I30" s="142" t="s">
        <v>75</v>
      </c>
      <c r="J30" s="142"/>
      <c r="K30" s="142"/>
      <c r="L30" s="142"/>
      <c r="M30" s="142"/>
      <c r="N30" s="142"/>
      <c r="O30" s="142"/>
      <c r="P30" s="142"/>
      <c r="Q30" s="142"/>
      <c r="R30" s="142"/>
      <c r="S30" s="142"/>
      <c r="T30" s="142"/>
      <c r="U30" s="142"/>
      <c r="V30" s="142"/>
      <c r="W30" s="142"/>
      <c r="X30" s="142"/>
      <c r="Y30" s="142"/>
      <c r="Z30" s="142" t="s">
        <v>76</v>
      </c>
      <c r="AA30" s="142" t="s">
        <v>65</v>
      </c>
      <c r="AB30" s="142" t="s">
        <v>77</v>
      </c>
      <c r="AC30" s="147"/>
      <c r="AD30" s="147"/>
      <c r="AE30" s="147"/>
      <c r="AF30" s="21"/>
      <c r="AG30" s="131" t="s">
        <v>78</v>
      </c>
      <c r="AH30" s="131" t="s">
        <v>79</v>
      </c>
      <c r="AI30" s="110">
        <v>168.8</v>
      </c>
      <c r="AJ30" s="110">
        <v>168.8</v>
      </c>
      <c r="AK30" s="216"/>
      <c r="AL30" s="216"/>
      <c r="AM30" s="216"/>
      <c r="AN30" s="216"/>
      <c r="AO30" s="117" t="s">
        <v>80</v>
      </c>
      <c r="AP30" s="17"/>
    </row>
    <row r="31" spans="1:42" ht="262.5" x14ac:dyDescent="0.25">
      <c r="A31" s="83" t="s">
        <v>81</v>
      </c>
      <c r="B31" s="84" t="s">
        <v>82</v>
      </c>
      <c r="C31" s="95" t="s">
        <v>52</v>
      </c>
      <c r="D31" s="91" t="s">
        <v>83</v>
      </c>
      <c r="E31" s="91" t="s">
        <v>54</v>
      </c>
      <c r="F31" s="91"/>
      <c r="G31" s="91"/>
      <c r="H31" s="91"/>
      <c r="I31" s="91"/>
      <c r="J31" s="91"/>
      <c r="K31" s="91"/>
      <c r="L31" s="91"/>
      <c r="M31" s="91"/>
      <c r="N31" s="91"/>
      <c r="O31" s="91"/>
      <c r="P31" s="91"/>
      <c r="Q31" s="91"/>
      <c r="R31" s="91"/>
      <c r="S31" s="91"/>
      <c r="T31" s="91"/>
      <c r="U31" s="91"/>
      <c r="V31" s="91"/>
      <c r="W31" s="91"/>
      <c r="X31" s="91"/>
      <c r="Y31" s="91"/>
      <c r="Z31" s="91" t="s">
        <v>84</v>
      </c>
      <c r="AA31" s="91" t="s">
        <v>65</v>
      </c>
      <c r="AB31" s="91" t="s">
        <v>85</v>
      </c>
      <c r="AC31" s="35" t="s">
        <v>548</v>
      </c>
      <c r="AD31" s="29" t="s">
        <v>65</v>
      </c>
      <c r="AE31" s="30" t="s">
        <v>549</v>
      </c>
      <c r="AF31" s="19" t="s">
        <v>86</v>
      </c>
      <c r="AG31" s="130" t="s">
        <v>87</v>
      </c>
      <c r="AH31" s="130" t="s">
        <v>88</v>
      </c>
      <c r="AI31" s="109">
        <v>4600.5</v>
      </c>
      <c r="AJ31" s="109">
        <v>4582.6000000000004</v>
      </c>
      <c r="AK31" s="215">
        <v>3478.1</v>
      </c>
      <c r="AL31" s="215">
        <v>4510</v>
      </c>
      <c r="AM31" s="215">
        <v>2115</v>
      </c>
      <c r="AN31" s="215">
        <v>915</v>
      </c>
      <c r="AO31" s="116" t="s">
        <v>89</v>
      </c>
      <c r="AP31" s="17"/>
    </row>
    <row r="32" spans="1:42" ht="153.75" customHeight="1" x14ac:dyDescent="0.25">
      <c r="A32" s="87"/>
      <c r="B32" s="88"/>
      <c r="C32" s="141" t="s">
        <v>90</v>
      </c>
      <c r="D32" s="142" t="s">
        <v>91</v>
      </c>
      <c r="E32" s="142" t="s">
        <v>92</v>
      </c>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32" t="s">
        <v>550</v>
      </c>
      <c r="AD32" s="33" t="s">
        <v>540</v>
      </c>
      <c r="AE32" s="34" t="s">
        <v>733</v>
      </c>
      <c r="AF32" s="21"/>
      <c r="AG32" s="131"/>
      <c r="AH32" s="131"/>
      <c r="AI32" s="110" t="s">
        <v>41</v>
      </c>
      <c r="AJ32" s="110" t="s">
        <v>41</v>
      </c>
      <c r="AK32" s="216"/>
      <c r="AL32" s="216"/>
      <c r="AM32" s="216"/>
      <c r="AN32" s="216"/>
      <c r="AO32" s="117" t="s">
        <v>89</v>
      </c>
      <c r="AP32" s="17"/>
    </row>
    <row r="33" spans="1:42" ht="337.5" x14ac:dyDescent="0.25">
      <c r="A33" s="83" t="s">
        <v>93</v>
      </c>
      <c r="B33" s="84" t="s">
        <v>94</v>
      </c>
      <c r="C33" s="95" t="s">
        <v>52</v>
      </c>
      <c r="D33" s="91" t="s">
        <v>95</v>
      </c>
      <c r="E33" s="91" t="s">
        <v>54</v>
      </c>
      <c r="F33" s="91"/>
      <c r="G33" s="91"/>
      <c r="H33" s="91"/>
      <c r="I33" s="91"/>
      <c r="J33" s="91"/>
      <c r="K33" s="91"/>
      <c r="L33" s="91"/>
      <c r="M33" s="91"/>
      <c r="N33" s="91"/>
      <c r="O33" s="91"/>
      <c r="P33" s="91"/>
      <c r="Q33" s="91"/>
      <c r="R33" s="91"/>
      <c r="S33" s="91"/>
      <c r="T33" s="91"/>
      <c r="U33" s="91"/>
      <c r="V33" s="91"/>
      <c r="W33" s="91"/>
      <c r="X33" s="91"/>
      <c r="Y33" s="91"/>
      <c r="Z33" s="91"/>
      <c r="AA33" s="91"/>
      <c r="AB33" s="91"/>
      <c r="AC33" s="23" t="s">
        <v>551</v>
      </c>
      <c r="AD33" s="36" t="s">
        <v>65</v>
      </c>
      <c r="AE33" s="58" t="s">
        <v>734</v>
      </c>
      <c r="AF33" s="19" t="s">
        <v>96</v>
      </c>
      <c r="AG33" s="130" t="s">
        <v>97</v>
      </c>
      <c r="AH33" s="130" t="s">
        <v>98</v>
      </c>
      <c r="AI33" s="109">
        <v>55527.1</v>
      </c>
      <c r="AJ33" s="109">
        <v>55527.1</v>
      </c>
      <c r="AK33" s="217"/>
      <c r="AL33" s="217"/>
      <c r="AM33" s="217"/>
      <c r="AN33" s="217"/>
      <c r="AO33" s="116" t="s">
        <v>99</v>
      </c>
      <c r="AP33" s="17"/>
    </row>
    <row r="34" spans="1:42" ht="281.25" x14ac:dyDescent="0.25">
      <c r="A34" s="87"/>
      <c r="B34" s="88"/>
      <c r="C34" s="139" t="s">
        <v>100</v>
      </c>
      <c r="D34" s="140" t="s">
        <v>101</v>
      </c>
      <c r="E34" s="140" t="s">
        <v>102</v>
      </c>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31" t="s">
        <v>552</v>
      </c>
      <c r="AD34" s="38" t="s">
        <v>65</v>
      </c>
      <c r="AE34" s="50" t="s">
        <v>759</v>
      </c>
      <c r="AF34" s="21"/>
      <c r="AG34" s="131"/>
      <c r="AH34" s="131"/>
      <c r="AI34" s="110" t="s">
        <v>41</v>
      </c>
      <c r="AJ34" s="110" t="s">
        <v>41</v>
      </c>
      <c r="AK34" s="216"/>
      <c r="AL34" s="216"/>
      <c r="AM34" s="216"/>
      <c r="AN34" s="216"/>
      <c r="AO34" s="117" t="s">
        <v>99</v>
      </c>
      <c r="AP34" s="17"/>
    </row>
    <row r="35" spans="1:42" ht="262.5" x14ac:dyDescent="0.25">
      <c r="A35" s="87"/>
      <c r="B35" s="88"/>
      <c r="C35" s="139"/>
      <c r="D35" s="140"/>
      <c r="E35" s="140"/>
      <c r="F35" s="140"/>
      <c r="G35" s="140"/>
      <c r="H35" s="140"/>
      <c r="I35" s="140"/>
      <c r="J35" s="140"/>
      <c r="K35" s="140"/>
      <c r="L35" s="140"/>
      <c r="M35" s="140" t="s">
        <v>103</v>
      </c>
      <c r="N35" s="140" t="s">
        <v>65</v>
      </c>
      <c r="O35" s="140" t="s">
        <v>104</v>
      </c>
      <c r="P35" s="140" t="s">
        <v>105</v>
      </c>
      <c r="Q35" s="140"/>
      <c r="R35" s="140"/>
      <c r="S35" s="140"/>
      <c r="T35" s="140"/>
      <c r="U35" s="140"/>
      <c r="V35" s="140"/>
      <c r="W35" s="140"/>
      <c r="X35" s="140"/>
      <c r="Y35" s="140"/>
      <c r="Z35" s="140"/>
      <c r="AA35" s="140"/>
      <c r="AB35" s="140"/>
      <c r="AC35" s="31" t="s">
        <v>762</v>
      </c>
      <c r="AD35" s="38" t="s">
        <v>65</v>
      </c>
      <c r="AE35" s="50" t="s">
        <v>761</v>
      </c>
      <c r="AF35" s="21"/>
      <c r="AG35" s="131" t="s">
        <v>106</v>
      </c>
      <c r="AH35" s="131" t="s">
        <v>105</v>
      </c>
      <c r="AI35" s="110">
        <v>40246.699999999997</v>
      </c>
      <c r="AJ35" s="110">
        <v>40246.699999999997</v>
      </c>
      <c r="AK35" s="216"/>
      <c r="AL35" s="216"/>
      <c r="AM35" s="216"/>
      <c r="AN35" s="216"/>
      <c r="AO35" s="117" t="s">
        <v>107</v>
      </c>
      <c r="AP35" s="17"/>
    </row>
    <row r="36" spans="1:42" ht="375" x14ac:dyDescent="0.25">
      <c r="A36" s="87"/>
      <c r="B36" s="88"/>
      <c r="C36" s="141"/>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40" t="s">
        <v>682</v>
      </c>
      <c r="AD36" s="41" t="s">
        <v>65</v>
      </c>
      <c r="AE36" s="42" t="s">
        <v>760</v>
      </c>
      <c r="AF36" s="21"/>
      <c r="AG36" s="131"/>
      <c r="AH36" s="131"/>
      <c r="AI36" s="110"/>
      <c r="AJ36" s="110"/>
      <c r="AK36" s="216"/>
      <c r="AL36" s="216"/>
      <c r="AM36" s="216"/>
      <c r="AN36" s="216"/>
      <c r="AO36" s="117"/>
      <c r="AP36" s="17"/>
    </row>
    <row r="37" spans="1:42" ht="262.5" x14ac:dyDescent="0.25">
      <c r="A37" s="83" t="s">
        <v>108</v>
      </c>
      <c r="B37" s="84" t="s">
        <v>109</v>
      </c>
      <c r="C37" s="95" t="s">
        <v>52</v>
      </c>
      <c r="D37" s="91" t="s">
        <v>110</v>
      </c>
      <c r="E37" s="91" t="s">
        <v>54</v>
      </c>
      <c r="F37" s="91"/>
      <c r="G37" s="91"/>
      <c r="H37" s="91"/>
      <c r="I37" s="91"/>
      <c r="J37" s="91"/>
      <c r="K37" s="91"/>
      <c r="L37" s="91"/>
      <c r="M37" s="91"/>
      <c r="N37" s="91"/>
      <c r="O37" s="91"/>
      <c r="P37" s="91"/>
      <c r="Q37" s="91"/>
      <c r="R37" s="91"/>
      <c r="S37" s="91"/>
      <c r="T37" s="91"/>
      <c r="U37" s="91"/>
      <c r="V37" s="91"/>
      <c r="W37" s="91" t="s">
        <v>111</v>
      </c>
      <c r="X37" s="91" t="s">
        <v>112</v>
      </c>
      <c r="Y37" s="91" t="s">
        <v>113</v>
      </c>
      <c r="Z37" s="91" t="s">
        <v>114</v>
      </c>
      <c r="AA37" s="91" t="s">
        <v>65</v>
      </c>
      <c r="AB37" s="91" t="s">
        <v>115</v>
      </c>
      <c r="AC37" s="28" t="s">
        <v>553</v>
      </c>
      <c r="AD37" s="36" t="s">
        <v>65</v>
      </c>
      <c r="AE37" s="30" t="s">
        <v>554</v>
      </c>
      <c r="AF37" s="19" t="s">
        <v>116</v>
      </c>
      <c r="AG37" s="130" t="s">
        <v>117</v>
      </c>
      <c r="AH37" s="130" t="s">
        <v>118</v>
      </c>
      <c r="AI37" s="109">
        <v>214040.6</v>
      </c>
      <c r="AJ37" s="109">
        <v>194894.6</v>
      </c>
      <c r="AK37" s="215">
        <v>221869.42</v>
      </c>
      <c r="AL37" s="215">
        <v>239125.9</v>
      </c>
      <c r="AM37" s="215">
        <v>247482.2</v>
      </c>
      <c r="AN37" s="215">
        <v>262234.40000000002</v>
      </c>
      <c r="AO37" s="116" t="s">
        <v>119</v>
      </c>
      <c r="AP37" s="17"/>
    </row>
    <row r="38" spans="1:42" ht="356.25" x14ac:dyDescent="0.25">
      <c r="A38" s="87"/>
      <c r="B38" s="88"/>
      <c r="C38" s="139" t="s">
        <v>120</v>
      </c>
      <c r="D38" s="140" t="s">
        <v>121</v>
      </c>
      <c r="E38" s="140" t="s">
        <v>122</v>
      </c>
      <c r="F38" s="140"/>
      <c r="G38" s="140"/>
      <c r="H38" s="140"/>
      <c r="I38" s="140"/>
      <c r="J38" s="140"/>
      <c r="K38" s="140"/>
      <c r="L38" s="140"/>
      <c r="M38" s="140"/>
      <c r="N38" s="140"/>
      <c r="O38" s="140"/>
      <c r="P38" s="140"/>
      <c r="Q38" s="140"/>
      <c r="R38" s="140"/>
      <c r="S38" s="140"/>
      <c r="T38" s="140"/>
      <c r="U38" s="140"/>
      <c r="V38" s="140"/>
      <c r="W38" s="140"/>
      <c r="X38" s="140"/>
      <c r="Y38" s="140"/>
      <c r="Z38" s="140" t="s">
        <v>64</v>
      </c>
      <c r="AA38" s="140" t="s">
        <v>65</v>
      </c>
      <c r="AB38" s="140" t="s">
        <v>66</v>
      </c>
      <c r="AC38" s="31" t="s">
        <v>544</v>
      </c>
      <c r="AD38" s="38" t="s">
        <v>65</v>
      </c>
      <c r="AE38" s="43" t="s">
        <v>545</v>
      </c>
      <c r="AF38" s="21"/>
      <c r="AG38" s="131"/>
      <c r="AH38" s="131"/>
      <c r="AI38" s="110" t="s">
        <v>41</v>
      </c>
      <c r="AJ38" s="110" t="s">
        <v>41</v>
      </c>
      <c r="AK38" s="216"/>
      <c r="AL38" s="216"/>
      <c r="AM38" s="216"/>
      <c r="AN38" s="216"/>
      <c r="AO38" s="117" t="s">
        <v>119</v>
      </c>
      <c r="AP38" s="17"/>
    </row>
    <row r="39" spans="1:42" ht="375" x14ac:dyDescent="0.25">
      <c r="A39" s="87"/>
      <c r="B39" s="88"/>
      <c r="C39" s="139" t="s">
        <v>123</v>
      </c>
      <c r="D39" s="140" t="s">
        <v>124</v>
      </c>
      <c r="E39" s="140" t="s">
        <v>125</v>
      </c>
      <c r="F39" s="140"/>
      <c r="G39" s="140"/>
      <c r="H39" s="140"/>
      <c r="I39" s="140"/>
      <c r="J39" s="140"/>
      <c r="K39" s="140"/>
      <c r="L39" s="140"/>
      <c r="M39" s="140"/>
      <c r="N39" s="140"/>
      <c r="O39" s="140"/>
      <c r="P39" s="140"/>
      <c r="Q39" s="140"/>
      <c r="R39" s="140"/>
      <c r="S39" s="140"/>
      <c r="T39" s="140"/>
      <c r="U39" s="140"/>
      <c r="V39" s="140"/>
      <c r="W39" s="140"/>
      <c r="X39" s="140"/>
      <c r="Y39" s="140"/>
      <c r="Z39" s="140" t="s">
        <v>126</v>
      </c>
      <c r="AA39" s="140" t="s">
        <v>65</v>
      </c>
      <c r="AB39" s="140" t="s">
        <v>127</v>
      </c>
      <c r="AC39" s="44" t="s">
        <v>555</v>
      </c>
      <c r="AD39" s="38" t="s">
        <v>65</v>
      </c>
      <c r="AE39" s="45" t="s">
        <v>556</v>
      </c>
      <c r="AF39" s="21"/>
      <c r="AG39" s="131"/>
      <c r="AH39" s="131"/>
      <c r="AI39" s="110" t="s">
        <v>41</v>
      </c>
      <c r="AJ39" s="110" t="s">
        <v>41</v>
      </c>
      <c r="AK39" s="216"/>
      <c r="AL39" s="216"/>
      <c r="AM39" s="216"/>
      <c r="AN39" s="216"/>
      <c r="AO39" s="117" t="s">
        <v>119</v>
      </c>
      <c r="AP39" s="17"/>
    </row>
    <row r="40" spans="1:42" ht="175.5" customHeight="1" x14ac:dyDescent="0.25">
      <c r="A40" s="87"/>
      <c r="B40" s="88"/>
      <c r="C40" s="139"/>
      <c r="D40" s="140"/>
      <c r="E40" s="140"/>
      <c r="F40" s="140" t="s">
        <v>128</v>
      </c>
      <c r="G40" s="140" t="s">
        <v>65</v>
      </c>
      <c r="H40" s="140" t="s">
        <v>74</v>
      </c>
      <c r="I40" s="140" t="s">
        <v>129</v>
      </c>
      <c r="J40" s="140"/>
      <c r="K40" s="140"/>
      <c r="L40" s="140"/>
      <c r="M40" s="140"/>
      <c r="N40" s="140"/>
      <c r="O40" s="140"/>
      <c r="P40" s="140"/>
      <c r="Q40" s="140"/>
      <c r="R40" s="140"/>
      <c r="S40" s="140"/>
      <c r="T40" s="140"/>
      <c r="U40" s="140"/>
      <c r="V40" s="140"/>
      <c r="W40" s="140"/>
      <c r="X40" s="140"/>
      <c r="Y40" s="140"/>
      <c r="Z40" s="140" t="s">
        <v>130</v>
      </c>
      <c r="AA40" s="140" t="s">
        <v>65</v>
      </c>
      <c r="AB40" s="140" t="s">
        <v>131</v>
      </c>
      <c r="AC40" s="46" t="s">
        <v>557</v>
      </c>
      <c r="AD40" s="25" t="s">
        <v>540</v>
      </c>
      <c r="AE40" s="47" t="s">
        <v>558</v>
      </c>
      <c r="AF40" s="21"/>
      <c r="AG40" s="131"/>
      <c r="AH40" s="131"/>
      <c r="AI40" s="110" t="s">
        <v>41</v>
      </c>
      <c r="AJ40" s="110" t="s">
        <v>41</v>
      </c>
      <c r="AK40" s="216"/>
      <c r="AL40" s="216"/>
      <c r="AM40" s="216"/>
      <c r="AN40" s="216"/>
      <c r="AO40" s="117" t="s">
        <v>42</v>
      </c>
      <c r="AP40" s="17"/>
    </row>
    <row r="41" spans="1:42" ht="187.5" x14ac:dyDescent="0.25">
      <c r="A41" s="87"/>
      <c r="B41" s="88"/>
      <c r="C41" s="139"/>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46" t="s">
        <v>559</v>
      </c>
      <c r="AD41" s="25" t="s">
        <v>540</v>
      </c>
      <c r="AE41" s="47" t="s">
        <v>558</v>
      </c>
      <c r="AF41" s="21"/>
      <c r="AG41" s="131"/>
      <c r="AH41" s="131"/>
      <c r="AI41" s="110"/>
      <c r="AJ41" s="110"/>
      <c r="AK41" s="216"/>
      <c r="AL41" s="216"/>
      <c r="AM41" s="216"/>
      <c r="AN41" s="216"/>
      <c r="AO41" s="117"/>
      <c r="AP41" s="17"/>
    </row>
    <row r="42" spans="1:42" ht="187.5" x14ac:dyDescent="0.25">
      <c r="A42" s="87"/>
      <c r="B42" s="88"/>
      <c r="C42" s="139"/>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46" t="s">
        <v>766</v>
      </c>
      <c r="AD42" s="25" t="s">
        <v>540</v>
      </c>
      <c r="AE42" s="47" t="s">
        <v>767</v>
      </c>
      <c r="AF42" s="21"/>
      <c r="AG42" s="131"/>
      <c r="AH42" s="131"/>
      <c r="AI42" s="110"/>
      <c r="AJ42" s="110"/>
      <c r="AK42" s="216"/>
      <c r="AL42" s="216"/>
      <c r="AM42" s="216"/>
      <c r="AN42" s="216"/>
      <c r="AO42" s="117"/>
      <c r="AP42" s="17"/>
    </row>
    <row r="43" spans="1:42" ht="187.5" x14ac:dyDescent="0.25">
      <c r="A43" s="87"/>
      <c r="B43" s="88"/>
      <c r="C43" s="139"/>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25" t="s">
        <v>702</v>
      </c>
      <c r="AD43" s="49" t="s">
        <v>65</v>
      </c>
      <c r="AE43" s="148" t="s">
        <v>701</v>
      </c>
      <c r="AF43" s="21"/>
      <c r="AG43" s="131"/>
      <c r="AH43" s="131"/>
      <c r="AI43" s="110"/>
      <c r="AJ43" s="110"/>
      <c r="AK43" s="216"/>
      <c r="AL43" s="216"/>
      <c r="AM43" s="216"/>
      <c r="AN43" s="216"/>
      <c r="AO43" s="117"/>
      <c r="AP43" s="17"/>
    </row>
    <row r="44" spans="1:42" ht="206.25" x14ac:dyDescent="0.25">
      <c r="A44" s="87"/>
      <c r="B44" s="88"/>
      <c r="C44" s="139"/>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25" t="s">
        <v>704</v>
      </c>
      <c r="AD44" s="68" t="s">
        <v>65</v>
      </c>
      <c r="AE44" s="27" t="s">
        <v>703</v>
      </c>
      <c r="AF44" s="21"/>
      <c r="AG44" s="131"/>
      <c r="AH44" s="131"/>
      <c r="AI44" s="110"/>
      <c r="AJ44" s="110"/>
      <c r="AK44" s="216"/>
      <c r="AL44" s="216"/>
      <c r="AM44" s="216"/>
      <c r="AN44" s="216"/>
      <c r="AO44" s="117"/>
      <c r="AP44" s="17"/>
    </row>
    <row r="45" spans="1:42" ht="318.75" x14ac:dyDescent="0.25">
      <c r="A45" s="87"/>
      <c r="B45" s="88"/>
      <c r="C45" s="139"/>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25" t="s">
        <v>705</v>
      </c>
      <c r="AD45" s="25" t="s">
        <v>65</v>
      </c>
      <c r="AE45" s="27" t="s">
        <v>690</v>
      </c>
      <c r="AF45" s="21"/>
      <c r="AG45" s="131"/>
      <c r="AH45" s="131"/>
      <c r="AI45" s="110"/>
      <c r="AJ45" s="110"/>
      <c r="AK45" s="216"/>
      <c r="AL45" s="216"/>
      <c r="AM45" s="216"/>
      <c r="AN45" s="216"/>
      <c r="AO45" s="117"/>
      <c r="AP45" s="17"/>
    </row>
    <row r="46" spans="1:42" ht="281.25" x14ac:dyDescent="0.25">
      <c r="A46" s="87"/>
      <c r="B46" s="88"/>
      <c r="C46" s="139"/>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25" t="s">
        <v>706</v>
      </c>
      <c r="AD46" s="25" t="s">
        <v>65</v>
      </c>
      <c r="AE46" s="27" t="s">
        <v>691</v>
      </c>
      <c r="AF46" s="21"/>
      <c r="AG46" s="131"/>
      <c r="AH46" s="131"/>
      <c r="AI46" s="110"/>
      <c r="AJ46" s="110"/>
      <c r="AK46" s="216"/>
      <c r="AL46" s="216"/>
      <c r="AM46" s="216"/>
      <c r="AN46" s="216"/>
      <c r="AO46" s="117"/>
      <c r="AP46" s="17"/>
    </row>
    <row r="47" spans="1:42" ht="243.75" x14ac:dyDescent="0.25">
      <c r="A47" s="87"/>
      <c r="B47" s="88"/>
      <c r="C47" s="139"/>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31" t="s">
        <v>560</v>
      </c>
      <c r="AD47" s="50" t="s">
        <v>65</v>
      </c>
      <c r="AE47" s="50" t="s">
        <v>561</v>
      </c>
      <c r="AF47" s="21"/>
      <c r="AG47" s="131"/>
      <c r="AH47" s="131"/>
      <c r="AI47" s="110"/>
      <c r="AJ47" s="110"/>
      <c r="AK47" s="216"/>
      <c r="AL47" s="216"/>
      <c r="AM47" s="216"/>
      <c r="AN47" s="216"/>
      <c r="AO47" s="117"/>
      <c r="AP47" s="17"/>
    </row>
    <row r="48" spans="1:42" ht="243.75" x14ac:dyDescent="0.25">
      <c r="A48" s="87"/>
      <c r="B48" s="88"/>
      <c r="C48" s="139"/>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31" t="s">
        <v>562</v>
      </c>
      <c r="AD48" s="50" t="s">
        <v>65</v>
      </c>
      <c r="AE48" s="50" t="s">
        <v>563</v>
      </c>
      <c r="AF48" s="21"/>
      <c r="AG48" s="131"/>
      <c r="AH48" s="131"/>
      <c r="AI48" s="110"/>
      <c r="AJ48" s="110"/>
      <c r="AK48" s="216"/>
      <c r="AL48" s="216"/>
      <c r="AM48" s="216"/>
      <c r="AN48" s="216"/>
      <c r="AO48" s="117"/>
      <c r="AP48" s="17"/>
    </row>
    <row r="49" spans="1:42" ht="206.25" x14ac:dyDescent="0.25">
      <c r="A49" s="87"/>
      <c r="B49" s="88"/>
      <c r="C49" s="139"/>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31" t="s">
        <v>564</v>
      </c>
      <c r="AD49" s="50" t="s">
        <v>65</v>
      </c>
      <c r="AE49" s="50" t="s">
        <v>565</v>
      </c>
      <c r="AF49" s="21"/>
      <c r="AG49" s="131"/>
      <c r="AH49" s="131"/>
      <c r="AI49" s="110"/>
      <c r="AJ49" s="110"/>
      <c r="AK49" s="216"/>
      <c r="AL49" s="216"/>
      <c r="AM49" s="216"/>
      <c r="AN49" s="216"/>
      <c r="AO49" s="117"/>
      <c r="AP49" s="17"/>
    </row>
    <row r="50" spans="1:42" ht="262.5" x14ac:dyDescent="0.25">
      <c r="A50" s="87"/>
      <c r="B50" s="88"/>
      <c r="C50" s="139"/>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31" t="s">
        <v>566</v>
      </c>
      <c r="AD50" s="149" t="s">
        <v>540</v>
      </c>
      <c r="AE50" s="27" t="s">
        <v>567</v>
      </c>
      <c r="AF50" s="21"/>
      <c r="AG50" s="131"/>
      <c r="AH50" s="131"/>
      <c r="AI50" s="110"/>
      <c r="AJ50" s="110"/>
      <c r="AK50" s="216"/>
      <c r="AL50" s="216"/>
      <c r="AM50" s="216"/>
      <c r="AN50" s="216"/>
      <c r="AO50" s="117"/>
      <c r="AP50" s="17"/>
    </row>
    <row r="51" spans="1:42" ht="206.25" x14ac:dyDescent="0.25">
      <c r="A51" s="87"/>
      <c r="B51" s="88"/>
      <c r="C51" s="141"/>
      <c r="D51" s="142"/>
      <c r="E51" s="142"/>
      <c r="F51" s="142"/>
      <c r="G51" s="142"/>
      <c r="H51" s="142"/>
      <c r="I51" s="142"/>
      <c r="J51" s="142"/>
      <c r="K51" s="142"/>
      <c r="L51" s="142"/>
      <c r="M51" s="142" t="s">
        <v>132</v>
      </c>
      <c r="N51" s="142" t="s">
        <v>65</v>
      </c>
      <c r="O51" s="142" t="s">
        <v>104</v>
      </c>
      <c r="P51" s="142" t="s">
        <v>79</v>
      </c>
      <c r="Q51" s="142"/>
      <c r="R51" s="142"/>
      <c r="S51" s="142"/>
      <c r="T51" s="142"/>
      <c r="U51" s="142"/>
      <c r="V51" s="142"/>
      <c r="W51" s="142"/>
      <c r="X51" s="142"/>
      <c r="Y51" s="142"/>
      <c r="Z51" s="142"/>
      <c r="AA51" s="142"/>
      <c r="AB51" s="142"/>
      <c r="AC51" s="40" t="s">
        <v>568</v>
      </c>
      <c r="AD51" s="42" t="s">
        <v>65</v>
      </c>
      <c r="AE51" s="42" t="s">
        <v>569</v>
      </c>
      <c r="AF51" s="21"/>
      <c r="AG51" s="131"/>
      <c r="AH51" s="131"/>
      <c r="AI51" s="110" t="s">
        <v>41</v>
      </c>
      <c r="AJ51" s="110" t="s">
        <v>41</v>
      </c>
      <c r="AK51" s="216"/>
      <c r="AL51" s="216"/>
      <c r="AM51" s="216"/>
      <c r="AN51" s="216"/>
      <c r="AO51" s="117" t="s">
        <v>42</v>
      </c>
      <c r="AP51" s="17"/>
    </row>
    <row r="52" spans="1:42" ht="300" x14ac:dyDescent="0.25">
      <c r="A52" s="83" t="s">
        <v>133</v>
      </c>
      <c r="B52" s="84" t="s">
        <v>134</v>
      </c>
      <c r="C52" s="95" t="s">
        <v>52</v>
      </c>
      <c r="D52" s="91" t="s">
        <v>110</v>
      </c>
      <c r="E52" s="91" t="s">
        <v>54</v>
      </c>
      <c r="F52" s="91"/>
      <c r="G52" s="91"/>
      <c r="H52" s="91"/>
      <c r="I52" s="91"/>
      <c r="J52" s="91"/>
      <c r="K52" s="91"/>
      <c r="L52" s="91"/>
      <c r="M52" s="91"/>
      <c r="N52" s="91"/>
      <c r="O52" s="91"/>
      <c r="P52" s="91"/>
      <c r="Q52" s="91"/>
      <c r="R52" s="91"/>
      <c r="S52" s="91"/>
      <c r="T52" s="91"/>
      <c r="U52" s="91"/>
      <c r="V52" s="91"/>
      <c r="W52" s="91" t="s">
        <v>111</v>
      </c>
      <c r="X52" s="91" t="s">
        <v>112</v>
      </c>
      <c r="Y52" s="91" t="s">
        <v>113</v>
      </c>
      <c r="Z52" s="91" t="s">
        <v>114</v>
      </c>
      <c r="AA52" s="91" t="s">
        <v>65</v>
      </c>
      <c r="AB52" s="91" t="s">
        <v>115</v>
      </c>
      <c r="AC52" s="28" t="s">
        <v>553</v>
      </c>
      <c r="AD52" s="36" t="s">
        <v>65</v>
      </c>
      <c r="AE52" s="150" t="s">
        <v>554</v>
      </c>
      <c r="AF52" s="19" t="s">
        <v>116</v>
      </c>
      <c r="AG52" s="130" t="s">
        <v>135</v>
      </c>
      <c r="AH52" s="130" t="s">
        <v>136</v>
      </c>
      <c r="AI52" s="109">
        <v>341694.1</v>
      </c>
      <c r="AJ52" s="109">
        <v>327260.5</v>
      </c>
      <c r="AK52" s="218">
        <v>504969.1</v>
      </c>
      <c r="AL52" s="218">
        <v>172821.1</v>
      </c>
      <c r="AM52" s="218">
        <v>153761.79999999999</v>
      </c>
      <c r="AN52" s="218">
        <v>157024</v>
      </c>
      <c r="AO52" s="116" t="s">
        <v>137</v>
      </c>
      <c r="AP52" s="17"/>
    </row>
    <row r="53" spans="1:42" ht="375" x14ac:dyDescent="0.25">
      <c r="A53" s="87"/>
      <c r="B53" s="88"/>
      <c r="C53" s="139" t="s">
        <v>120</v>
      </c>
      <c r="D53" s="140" t="s">
        <v>121</v>
      </c>
      <c r="E53" s="140" t="s">
        <v>122</v>
      </c>
      <c r="F53" s="140"/>
      <c r="G53" s="140"/>
      <c r="H53" s="140"/>
      <c r="I53" s="140"/>
      <c r="J53" s="140"/>
      <c r="K53" s="140"/>
      <c r="L53" s="140"/>
      <c r="M53" s="140"/>
      <c r="N53" s="140"/>
      <c r="O53" s="140"/>
      <c r="P53" s="140"/>
      <c r="Q53" s="140"/>
      <c r="R53" s="140"/>
      <c r="S53" s="140"/>
      <c r="T53" s="140"/>
      <c r="U53" s="140"/>
      <c r="V53" s="140"/>
      <c r="W53" s="140"/>
      <c r="X53" s="140"/>
      <c r="Y53" s="140"/>
      <c r="Z53" s="140" t="s">
        <v>126</v>
      </c>
      <c r="AA53" s="140" t="s">
        <v>65</v>
      </c>
      <c r="AB53" s="140" t="s">
        <v>127</v>
      </c>
      <c r="AC53" s="31" t="s">
        <v>544</v>
      </c>
      <c r="AD53" s="38" t="s">
        <v>65</v>
      </c>
      <c r="AE53" s="43" t="s">
        <v>545</v>
      </c>
      <c r="AF53" s="21"/>
      <c r="AG53" s="131"/>
      <c r="AH53" s="131"/>
      <c r="AI53" s="110" t="s">
        <v>41</v>
      </c>
      <c r="AJ53" s="110" t="s">
        <v>41</v>
      </c>
      <c r="AK53" s="216"/>
      <c r="AL53" s="216"/>
      <c r="AM53" s="216"/>
      <c r="AN53" s="216"/>
      <c r="AO53" s="117" t="s">
        <v>137</v>
      </c>
      <c r="AP53" s="17"/>
    </row>
    <row r="54" spans="1:42" ht="206.25" x14ac:dyDescent="0.25">
      <c r="A54" s="87"/>
      <c r="B54" s="88"/>
      <c r="C54" s="139" t="s">
        <v>123</v>
      </c>
      <c r="D54" s="140" t="s">
        <v>124</v>
      </c>
      <c r="E54" s="140" t="s">
        <v>125</v>
      </c>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46" t="s">
        <v>570</v>
      </c>
      <c r="AD54" s="25" t="s">
        <v>540</v>
      </c>
      <c r="AE54" s="47" t="s">
        <v>547</v>
      </c>
      <c r="AF54" s="21"/>
      <c r="AG54" s="131"/>
      <c r="AH54" s="131"/>
      <c r="AI54" s="110" t="s">
        <v>41</v>
      </c>
      <c r="AJ54" s="110" t="s">
        <v>41</v>
      </c>
      <c r="AK54" s="216"/>
      <c r="AL54" s="216"/>
      <c r="AM54" s="216"/>
      <c r="AN54" s="216"/>
      <c r="AO54" s="117" t="s">
        <v>137</v>
      </c>
      <c r="AP54" s="17"/>
    </row>
    <row r="55" spans="1:42" ht="206.25" x14ac:dyDescent="0.25">
      <c r="A55" s="87"/>
      <c r="B55" s="88"/>
      <c r="C55" s="139"/>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46" t="s">
        <v>770</v>
      </c>
      <c r="AD55" s="25" t="s">
        <v>540</v>
      </c>
      <c r="AE55" s="47" t="s">
        <v>767</v>
      </c>
      <c r="AF55" s="21"/>
      <c r="AG55" s="131"/>
      <c r="AH55" s="131"/>
      <c r="AI55" s="110"/>
      <c r="AJ55" s="110"/>
      <c r="AK55" s="216"/>
      <c r="AL55" s="216"/>
      <c r="AM55" s="216"/>
      <c r="AN55" s="216"/>
      <c r="AO55" s="117"/>
      <c r="AP55" s="17"/>
    </row>
    <row r="56" spans="1:42" ht="243.75" x14ac:dyDescent="0.25">
      <c r="A56" s="87"/>
      <c r="B56" s="88"/>
      <c r="C56" s="139"/>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46" t="s">
        <v>771</v>
      </c>
      <c r="AD56" s="25" t="s">
        <v>540</v>
      </c>
      <c r="AE56" s="47" t="s">
        <v>767</v>
      </c>
      <c r="AF56" s="21"/>
      <c r="AG56" s="131"/>
      <c r="AH56" s="131"/>
      <c r="AI56" s="110"/>
      <c r="AJ56" s="110"/>
      <c r="AK56" s="216"/>
      <c r="AL56" s="216"/>
      <c r="AM56" s="216"/>
      <c r="AN56" s="216"/>
      <c r="AO56" s="117"/>
      <c r="AP56" s="17"/>
    </row>
    <row r="57" spans="1:42" ht="187.5" x14ac:dyDescent="0.25">
      <c r="A57" s="87"/>
      <c r="B57" s="88"/>
      <c r="C57" s="139"/>
      <c r="D57" s="140"/>
      <c r="E57" s="140"/>
      <c r="F57" s="140" t="s">
        <v>138</v>
      </c>
      <c r="G57" s="140" t="s">
        <v>65</v>
      </c>
      <c r="H57" s="140" t="s">
        <v>74</v>
      </c>
      <c r="I57" s="140" t="s">
        <v>139</v>
      </c>
      <c r="J57" s="140"/>
      <c r="K57" s="140"/>
      <c r="L57" s="140"/>
      <c r="M57" s="140"/>
      <c r="N57" s="140"/>
      <c r="O57" s="140"/>
      <c r="P57" s="140"/>
      <c r="Q57" s="140"/>
      <c r="R57" s="140"/>
      <c r="S57" s="140"/>
      <c r="T57" s="140"/>
      <c r="U57" s="140"/>
      <c r="V57" s="140"/>
      <c r="W57" s="140"/>
      <c r="X57" s="140"/>
      <c r="Y57" s="140"/>
      <c r="Z57" s="140"/>
      <c r="AA57" s="140"/>
      <c r="AB57" s="140"/>
      <c r="AC57" s="46" t="s">
        <v>571</v>
      </c>
      <c r="AD57" s="25" t="s">
        <v>540</v>
      </c>
      <c r="AE57" s="47" t="s">
        <v>572</v>
      </c>
      <c r="AF57" s="21"/>
      <c r="AG57" s="131" t="s">
        <v>117</v>
      </c>
      <c r="AH57" s="131" t="s">
        <v>79</v>
      </c>
      <c r="AI57" s="110" t="s">
        <v>41</v>
      </c>
      <c r="AJ57" s="110" t="s">
        <v>41</v>
      </c>
      <c r="AK57" s="216"/>
      <c r="AL57" s="216"/>
      <c r="AM57" s="216"/>
      <c r="AN57" s="216"/>
      <c r="AO57" s="117" t="s">
        <v>142</v>
      </c>
      <c r="AP57" s="17"/>
    </row>
    <row r="58" spans="1:42" ht="281.25" x14ac:dyDescent="0.25">
      <c r="A58" s="87"/>
      <c r="B58" s="88"/>
      <c r="C58" s="139"/>
      <c r="D58" s="140"/>
      <c r="E58" s="140"/>
      <c r="F58" s="140" t="s">
        <v>143</v>
      </c>
      <c r="G58" s="140" t="s">
        <v>65</v>
      </c>
      <c r="H58" s="140" t="s">
        <v>74</v>
      </c>
      <c r="I58" s="140" t="s">
        <v>129</v>
      </c>
      <c r="J58" s="140"/>
      <c r="K58" s="140"/>
      <c r="L58" s="140"/>
      <c r="M58" s="140"/>
      <c r="N58" s="140"/>
      <c r="O58" s="140"/>
      <c r="P58" s="140"/>
      <c r="Q58" s="140"/>
      <c r="R58" s="140"/>
      <c r="S58" s="140"/>
      <c r="T58" s="140"/>
      <c r="U58" s="140"/>
      <c r="V58" s="140"/>
      <c r="W58" s="140"/>
      <c r="X58" s="140"/>
      <c r="Y58" s="140"/>
      <c r="Z58" s="140" t="s">
        <v>130</v>
      </c>
      <c r="AA58" s="140" t="s">
        <v>65</v>
      </c>
      <c r="AB58" s="140" t="s">
        <v>131</v>
      </c>
      <c r="AC58" s="46" t="s">
        <v>573</v>
      </c>
      <c r="AD58" s="25" t="s">
        <v>540</v>
      </c>
      <c r="AE58" s="47" t="s">
        <v>558</v>
      </c>
      <c r="AF58" s="21"/>
      <c r="AG58" s="131" t="s">
        <v>117</v>
      </c>
      <c r="AH58" s="131" t="s">
        <v>79</v>
      </c>
      <c r="AI58" s="110">
        <v>182227.5</v>
      </c>
      <c r="AJ58" s="110">
        <v>182227.5</v>
      </c>
      <c r="AK58" s="216"/>
      <c r="AL58" s="216"/>
      <c r="AM58" s="216"/>
      <c r="AN58" s="216"/>
      <c r="AO58" s="117" t="s">
        <v>142</v>
      </c>
      <c r="AP58" s="17"/>
    </row>
    <row r="59" spans="1:42" ht="187.5" x14ac:dyDescent="0.25">
      <c r="A59" s="87"/>
      <c r="B59" s="88"/>
      <c r="C59" s="139"/>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44" t="s">
        <v>555</v>
      </c>
      <c r="AD59" s="38" t="s">
        <v>65</v>
      </c>
      <c r="AE59" s="45" t="s">
        <v>556</v>
      </c>
      <c r="AF59" s="21"/>
      <c r="AG59" s="131"/>
      <c r="AH59" s="131"/>
      <c r="AI59" s="110"/>
      <c r="AJ59" s="110"/>
      <c r="AK59" s="216"/>
      <c r="AL59" s="216"/>
      <c r="AM59" s="216"/>
      <c r="AN59" s="216"/>
      <c r="AO59" s="117"/>
      <c r="AP59" s="17"/>
    </row>
    <row r="60" spans="1:42" ht="281.25" x14ac:dyDescent="0.25">
      <c r="A60" s="87"/>
      <c r="B60" s="88"/>
      <c r="C60" s="139"/>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46" t="s">
        <v>574</v>
      </c>
      <c r="AD60" s="25" t="s">
        <v>540</v>
      </c>
      <c r="AE60" s="47" t="s">
        <v>575</v>
      </c>
      <c r="AF60" s="21"/>
      <c r="AG60" s="131"/>
      <c r="AH60" s="131"/>
      <c r="AI60" s="110"/>
      <c r="AJ60" s="110"/>
      <c r="AK60" s="216"/>
      <c r="AL60" s="216"/>
      <c r="AM60" s="216"/>
      <c r="AN60" s="216"/>
      <c r="AO60" s="117"/>
      <c r="AP60" s="17"/>
    </row>
    <row r="61" spans="1:42" ht="281.25" x14ac:dyDescent="0.25">
      <c r="A61" s="87"/>
      <c r="B61" s="88"/>
      <c r="C61" s="139"/>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46" t="s">
        <v>779</v>
      </c>
      <c r="AD61" s="25" t="s">
        <v>540</v>
      </c>
      <c r="AE61" s="47" t="s">
        <v>780</v>
      </c>
      <c r="AF61" s="21"/>
      <c r="AG61" s="131"/>
      <c r="AH61" s="131"/>
      <c r="AI61" s="110"/>
      <c r="AJ61" s="110"/>
      <c r="AK61" s="216"/>
      <c r="AL61" s="216"/>
      <c r="AM61" s="216"/>
      <c r="AN61" s="216"/>
      <c r="AO61" s="117"/>
      <c r="AP61" s="17"/>
    </row>
    <row r="62" spans="1:42" ht="262.5" x14ac:dyDescent="0.25">
      <c r="A62" s="87"/>
      <c r="B62" s="88"/>
      <c r="C62" s="139"/>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46" t="s">
        <v>772</v>
      </c>
      <c r="AD62" s="25" t="s">
        <v>540</v>
      </c>
      <c r="AE62" s="47" t="s">
        <v>769</v>
      </c>
      <c r="AF62" s="21"/>
      <c r="AG62" s="131"/>
      <c r="AH62" s="131"/>
      <c r="AI62" s="110"/>
      <c r="AJ62" s="110"/>
      <c r="AK62" s="216"/>
      <c r="AL62" s="216"/>
      <c r="AM62" s="216"/>
      <c r="AN62" s="216"/>
      <c r="AO62" s="117"/>
      <c r="AP62" s="17"/>
    </row>
    <row r="63" spans="1:42" ht="187.5" x14ac:dyDescent="0.25">
      <c r="A63" s="87"/>
      <c r="B63" s="88"/>
      <c r="C63" s="139"/>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25" t="s">
        <v>702</v>
      </c>
      <c r="AD63" s="49" t="s">
        <v>65</v>
      </c>
      <c r="AE63" s="148" t="s">
        <v>701</v>
      </c>
      <c r="AF63" s="21"/>
      <c r="AG63" s="131"/>
      <c r="AH63" s="131"/>
      <c r="AI63" s="110"/>
      <c r="AJ63" s="110"/>
      <c r="AK63" s="216"/>
      <c r="AL63" s="216"/>
      <c r="AM63" s="216"/>
      <c r="AN63" s="216"/>
      <c r="AO63" s="117"/>
      <c r="AP63" s="17"/>
    </row>
    <row r="64" spans="1:42" ht="262.5" x14ac:dyDescent="0.25">
      <c r="A64" s="87"/>
      <c r="B64" s="88"/>
      <c r="C64" s="139"/>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31" t="s">
        <v>566</v>
      </c>
      <c r="AD64" s="149" t="s">
        <v>540</v>
      </c>
      <c r="AE64" s="27" t="s">
        <v>567</v>
      </c>
      <c r="AF64" s="21"/>
      <c r="AG64" s="131"/>
      <c r="AH64" s="131"/>
      <c r="AI64" s="110"/>
      <c r="AJ64" s="110"/>
      <c r="AK64" s="216"/>
      <c r="AL64" s="216"/>
      <c r="AM64" s="216"/>
      <c r="AN64" s="216"/>
      <c r="AO64" s="117"/>
      <c r="AP64" s="17"/>
    </row>
    <row r="65" spans="1:42" ht="206.25" x14ac:dyDescent="0.25">
      <c r="A65" s="87"/>
      <c r="B65" s="88"/>
      <c r="C65" s="139"/>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31" t="s">
        <v>568</v>
      </c>
      <c r="AD65" s="50" t="s">
        <v>65</v>
      </c>
      <c r="AE65" s="50" t="s">
        <v>569</v>
      </c>
      <c r="AF65" s="21"/>
      <c r="AG65" s="131"/>
      <c r="AH65" s="131"/>
      <c r="AI65" s="110"/>
      <c r="AJ65" s="110"/>
      <c r="AK65" s="216"/>
      <c r="AL65" s="216"/>
      <c r="AM65" s="216"/>
      <c r="AN65" s="216"/>
      <c r="AO65" s="117"/>
      <c r="AP65" s="17"/>
    </row>
    <row r="66" spans="1:42" ht="206.25" x14ac:dyDescent="0.25">
      <c r="A66" s="87"/>
      <c r="B66" s="88"/>
      <c r="C66" s="139"/>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46" t="s">
        <v>576</v>
      </c>
      <c r="AD66" s="25" t="s">
        <v>540</v>
      </c>
      <c r="AE66" s="47" t="s">
        <v>558</v>
      </c>
      <c r="AF66" s="21"/>
      <c r="AG66" s="131"/>
      <c r="AH66" s="131"/>
      <c r="AI66" s="110"/>
      <c r="AJ66" s="110"/>
      <c r="AK66" s="216"/>
      <c r="AL66" s="216"/>
      <c r="AM66" s="216"/>
      <c r="AN66" s="216"/>
      <c r="AO66" s="117"/>
      <c r="AP66" s="17"/>
    </row>
    <row r="67" spans="1:42" ht="243.75" x14ac:dyDescent="0.25">
      <c r="A67" s="87"/>
      <c r="B67" s="88"/>
      <c r="C67" s="139"/>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46" t="s">
        <v>577</v>
      </c>
      <c r="AD67" s="25" t="s">
        <v>540</v>
      </c>
      <c r="AE67" s="47" t="s">
        <v>572</v>
      </c>
      <c r="AF67" s="21"/>
      <c r="AG67" s="131"/>
      <c r="AH67" s="131"/>
      <c r="AI67" s="110"/>
      <c r="AJ67" s="110"/>
      <c r="AK67" s="216"/>
      <c r="AL67" s="216"/>
      <c r="AM67" s="216"/>
      <c r="AN67" s="216"/>
      <c r="AO67" s="117"/>
      <c r="AP67" s="17"/>
    </row>
    <row r="68" spans="1:42" ht="300" x14ac:dyDescent="0.25">
      <c r="A68" s="87"/>
      <c r="B68" s="88"/>
      <c r="C68" s="139"/>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46" t="s">
        <v>774</v>
      </c>
      <c r="AD68" s="25" t="s">
        <v>540</v>
      </c>
      <c r="AE68" s="47" t="s">
        <v>767</v>
      </c>
      <c r="AF68" s="21"/>
      <c r="AG68" s="131"/>
      <c r="AH68" s="131"/>
      <c r="AI68" s="110"/>
      <c r="AJ68" s="110"/>
      <c r="AK68" s="216"/>
      <c r="AL68" s="216"/>
      <c r="AM68" s="216"/>
      <c r="AN68" s="216"/>
      <c r="AO68" s="117"/>
      <c r="AP68" s="17"/>
    </row>
    <row r="69" spans="1:42" ht="281.25" x14ac:dyDescent="0.25">
      <c r="A69" s="87"/>
      <c r="B69" s="88"/>
      <c r="C69" s="139"/>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46" t="s">
        <v>778</v>
      </c>
      <c r="AD69" s="25" t="s">
        <v>540</v>
      </c>
      <c r="AE69" s="47" t="s">
        <v>767</v>
      </c>
      <c r="AF69" s="21"/>
      <c r="AG69" s="131"/>
      <c r="AH69" s="131"/>
      <c r="AI69" s="110"/>
      <c r="AJ69" s="110"/>
      <c r="AK69" s="216"/>
      <c r="AL69" s="216"/>
      <c r="AM69" s="216"/>
      <c r="AN69" s="216"/>
      <c r="AO69" s="117"/>
      <c r="AP69" s="17"/>
    </row>
    <row r="70" spans="1:42" ht="225" x14ac:dyDescent="0.25">
      <c r="A70" s="87"/>
      <c r="B70" s="88"/>
      <c r="C70" s="139"/>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46" t="s">
        <v>768</v>
      </c>
      <c r="AD70" s="25" t="s">
        <v>540</v>
      </c>
      <c r="AE70" s="47" t="s">
        <v>769</v>
      </c>
      <c r="AF70" s="21"/>
      <c r="AG70" s="131"/>
      <c r="AH70" s="131"/>
      <c r="AI70" s="110"/>
      <c r="AJ70" s="110"/>
      <c r="AK70" s="216"/>
      <c r="AL70" s="216"/>
      <c r="AM70" s="216"/>
      <c r="AN70" s="216"/>
      <c r="AO70" s="117"/>
      <c r="AP70" s="17"/>
    </row>
    <row r="71" spans="1:42" ht="206.25" x14ac:dyDescent="0.25">
      <c r="A71" s="87"/>
      <c r="B71" s="88"/>
      <c r="C71" s="139"/>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31" t="s">
        <v>568</v>
      </c>
      <c r="AD71" s="50" t="s">
        <v>65</v>
      </c>
      <c r="AE71" s="50" t="s">
        <v>569</v>
      </c>
      <c r="AF71" s="21"/>
      <c r="AG71" s="131"/>
      <c r="AH71" s="131"/>
      <c r="AI71" s="110"/>
      <c r="AJ71" s="110"/>
      <c r="AK71" s="216"/>
      <c r="AL71" s="216"/>
      <c r="AM71" s="216"/>
      <c r="AN71" s="216"/>
      <c r="AO71" s="117"/>
      <c r="AP71" s="17"/>
    </row>
    <row r="72" spans="1:42" ht="131.25" customHeight="1" x14ac:dyDescent="0.25">
      <c r="A72" s="87"/>
      <c r="B72" s="88"/>
      <c r="C72" s="141"/>
      <c r="D72" s="142"/>
      <c r="E72" s="142"/>
      <c r="F72" s="142"/>
      <c r="G72" s="142"/>
      <c r="H72" s="142"/>
      <c r="I72" s="142"/>
      <c r="J72" s="142"/>
      <c r="K72" s="142"/>
      <c r="L72" s="142"/>
      <c r="M72" s="142"/>
      <c r="N72" s="142"/>
      <c r="O72" s="142"/>
      <c r="P72" s="142"/>
      <c r="Q72" s="142"/>
      <c r="R72" s="142"/>
      <c r="S72" s="142"/>
      <c r="T72" s="142"/>
      <c r="U72" s="142"/>
      <c r="V72" s="142"/>
      <c r="W72" s="142"/>
      <c r="X72" s="142"/>
      <c r="Y72" s="142"/>
      <c r="Z72" s="142"/>
      <c r="AA72" s="142"/>
      <c r="AB72" s="142"/>
      <c r="AC72" s="151" t="s">
        <v>578</v>
      </c>
      <c r="AD72" s="61" t="s">
        <v>540</v>
      </c>
      <c r="AE72" s="138" t="s">
        <v>579</v>
      </c>
      <c r="AF72" s="21"/>
      <c r="AG72" s="131"/>
      <c r="AH72" s="131"/>
      <c r="AI72" s="110"/>
      <c r="AJ72" s="110"/>
      <c r="AK72" s="216"/>
      <c r="AL72" s="216"/>
      <c r="AM72" s="216"/>
      <c r="AN72" s="216"/>
      <c r="AO72" s="117"/>
      <c r="AP72" s="17"/>
    </row>
    <row r="73" spans="1:42" ht="300" x14ac:dyDescent="0.25">
      <c r="A73" s="83" t="s">
        <v>144</v>
      </c>
      <c r="B73" s="84" t="s">
        <v>145</v>
      </c>
      <c r="C73" s="95"/>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28" t="s">
        <v>553</v>
      </c>
      <c r="AD73" s="36" t="s">
        <v>65</v>
      </c>
      <c r="AE73" s="30" t="s">
        <v>554</v>
      </c>
      <c r="AF73" s="19" t="s">
        <v>116</v>
      </c>
      <c r="AG73" s="130" t="s">
        <v>135</v>
      </c>
      <c r="AH73" s="130" t="s">
        <v>136</v>
      </c>
      <c r="AI73" s="109" t="s">
        <v>41</v>
      </c>
      <c r="AJ73" s="109" t="s">
        <v>41</v>
      </c>
      <c r="AK73" s="215">
        <v>24678</v>
      </c>
      <c r="AL73" s="215">
        <v>17934.900000000001</v>
      </c>
      <c r="AM73" s="215">
        <v>16666.5</v>
      </c>
      <c r="AN73" s="215">
        <v>16878.3</v>
      </c>
      <c r="AO73" s="116" t="s">
        <v>146</v>
      </c>
      <c r="AP73" s="17"/>
    </row>
    <row r="74" spans="1:42" ht="356.25" x14ac:dyDescent="0.25">
      <c r="A74" s="87"/>
      <c r="B74" s="88"/>
      <c r="C74" s="139" t="s">
        <v>52</v>
      </c>
      <c r="D74" s="140" t="s">
        <v>110</v>
      </c>
      <c r="E74" s="140" t="s">
        <v>54</v>
      </c>
      <c r="F74" s="140"/>
      <c r="G74" s="140"/>
      <c r="H74" s="140"/>
      <c r="I74" s="140"/>
      <c r="J74" s="140"/>
      <c r="K74" s="140"/>
      <c r="L74" s="140"/>
      <c r="M74" s="140"/>
      <c r="N74" s="140"/>
      <c r="O74" s="140"/>
      <c r="P74" s="140"/>
      <c r="Q74" s="140"/>
      <c r="R74" s="140"/>
      <c r="S74" s="140"/>
      <c r="T74" s="140"/>
      <c r="U74" s="140"/>
      <c r="V74" s="140"/>
      <c r="W74" s="140" t="s">
        <v>111</v>
      </c>
      <c r="X74" s="140" t="s">
        <v>112</v>
      </c>
      <c r="Y74" s="140" t="s">
        <v>113</v>
      </c>
      <c r="Z74" s="140" t="s">
        <v>114</v>
      </c>
      <c r="AA74" s="140" t="s">
        <v>65</v>
      </c>
      <c r="AB74" s="140" t="s">
        <v>115</v>
      </c>
      <c r="AC74" s="31" t="s">
        <v>544</v>
      </c>
      <c r="AD74" s="38" t="s">
        <v>65</v>
      </c>
      <c r="AE74" s="43" t="s">
        <v>545</v>
      </c>
      <c r="AF74" s="21"/>
      <c r="AG74" s="131"/>
      <c r="AH74" s="131"/>
      <c r="AI74" s="110">
        <v>24184.1</v>
      </c>
      <c r="AJ74" s="110">
        <v>23137.7</v>
      </c>
      <c r="AK74" s="216"/>
      <c r="AL74" s="216"/>
      <c r="AM74" s="216"/>
      <c r="AN74" s="216"/>
      <c r="AO74" s="117" t="s">
        <v>146</v>
      </c>
      <c r="AP74" s="17"/>
    </row>
    <row r="75" spans="1:42" ht="375" x14ac:dyDescent="0.25">
      <c r="A75" s="87"/>
      <c r="B75" s="88"/>
      <c r="C75" s="139" t="s">
        <v>120</v>
      </c>
      <c r="D75" s="140" t="s">
        <v>121</v>
      </c>
      <c r="E75" s="140" t="s">
        <v>122</v>
      </c>
      <c r="F75" s="140"/>
      <c r="G75" s="140"/>
      <c r="H75" s="140"/>
      <c r="I75" s="140"/>
      <c r="J75" s="140"/>
      <c r="K75" s="140"/>
      <c r="L75" s="140"/>
      <c r="M75" s="140"/>
      <c r="N75" s="140"/>
      <c r="O75" s="140"/>
      <c r="P75" s="140"/>
      <c r="Q75" s="140"/>
      <c r="R75" s="140"/>
      <c r="S75" s="140"/>
      <c r="T75" s="140"/>
      <c r="U75" s="140"/>
      <c r="V75" s="140"/>
      <c r="W75" s="140"/>
      <c r="X75" s="140"/>
      <c r="Y75" s="140"/>
      <c r="Z75" s="140" t="s">
        <v>126</v>
      </c>
      <c r="AA75" s="140" t="s">
        <v>65</v>
      </c>
      <c r="AB75" s="140" t="s">
        <v>127</v>
      </c>
      <c r="AC75" s="46" t="s">
        <v>571</v>
      </c>
      <c r="AD75" s="25" t="s">
        <v>540</v>
      </c>
      <c r="AE75" s="47" t="s">
        <v>572</v>
      </c>
      <c r="AF75" s="21"/>
      <c r="AG75" s="131"/>
      <c r="AH75" s="131"/>
      <c r="AI75" s="110" t="s">
        <v>41</v>
      </c>
      <c r="AJ75" s="110" t="s">
        <v>41</v>
      </c>
      <c r="AK75" s="216"/>
      <c r="AL75" s="216"/>
      <c r="AM75" s="216"/>
      <c r="AN75" s="216"/>
      <c r="AO75" s="117" t="s">
        <v>146</v>
      </c>
      <c r="AP75" s="17"/>
    </row>
    <row r="76" spans="1:42" ht="206.25" x14ac:dyDescent="0.25">
      <c r="A76" s="87"/>
      <c r="B76" s="88"/>
      <c r="C76" s="139" t="s">
        <v>123</v>
      </c>
      <c r="D76" s="140" t="s">
        <v>124</v>
      </c>
      <c r="E76" s="140" t="s">
        <v>125</v>
      </c>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46" t="s">
        <v>573</v>
      </c>
      <c r="AD76" s="25" t="s">
        <v>540</v>
      </c>
      <c r="AE76" s="47" t="s">
        <v>558</v>
      </c>
      <c r="AF76" s="21"/>
      <c r="AG76" s="131"/>
      <c r="AH76" s="131"/>
      <c r="AI76" s="110" t="s">
        <v>41</v>
      </c>
      <c r="AJ76" s="110" t="s">
        <v>41</v>
      </c>
      <c r="AK76" s="216"/>
      <c r="AL76" s="216"/>
      <c r="AM76" s="216"/>
      <c r="AN76" s="216"/>
      <c r="AO76" s="117" t="s">
        <v>146</v>
      </c>
      <c r="AP76" s="17"/>
    </row>
    <row r="77" spans="1:42" ht="243.75" x14ac:dyDescent="0.25">
      <c r="A77" s="87"/>
      <c r="B77" s="88"/>
      <c r="C77" s="139"/>
      <c r="D77" s="140"/>
      <c r="E77" s="140"/>
      <c r="F77" s="140" t="s">
        <v>147</v>
      </c>
      <c r="G77" s="140" t="s">
        <v>65</v>
      </c>
      <c r="H77" s="140" t="s">
        <v>148</v>
      </c>
      <c r="I77" s="140" t="s">
        <v>149</v>
      </c>
      <c r="J77" s="140"/>
      <c r="K77" s="140"/>
      <c r="L77" s="140"/>
      <c r="M77" s="140"/>
      <c r="N77" s="140"/>
      <c r="O77" s="140"/>
      <c r="P77" s="140"/>
      <c r="Q77" s="140"/>
      <c r="R77" s="140"/>
      <c r="S77" s="140"/>
      <c r="T77" s="140"/>
      <c r="U77" s="140"/>
      <c r="V77" s="140"/>
      <c r="W77" s="140"/>
      <c r="X77" s="140"/>
      <c r="Y77" s="140"/>
      <c r="Z77" s="140"/>
      <c r="AA77" s="140"/>
      <c r="AB77" s="140"/>
      <c r="AC77" s="46" t="s">
        <v>577</v>
      </c>
      <c r="AD77" s="25" t="s">
        <v>540</v>
      </c>
      <c r="AE77" s="47" t="s">
        <v>572</v>
      </c>
      <c r="AF77" s="21"/>
      <c r="AG77" s="131"/>
      <c r="AH77" s="131"/>
      <c r="AI77" s="110" t="s">
        <v>41</v>
      </c>
      <c r="AJ77" s="110" t="s">
        <v>41</v>
      </c>
      <c r="AK77" s="216"/>
      <c r="AL77" s="216"/>
      <c r="AM77" s="216"/>
      <c r="AN77" s="216"/>
      <c r="AO77" s="117" t="s">
        <v>150</v>
      </c>
      <c r="AP77" s="17"/>
    </row>
    <row r="78" spans="1:42" ht="281.25" x14ac:dyDescent="0.25">
      <c r="A78" s="87"/>
      <c r="B78" s="88"/>
      <c r="C78" s="139"/>
      <c r="D78" s="140"/>
      <c r="E78" s="140"/>
      <c r="F78" s="140" t="s">
        <v>128</v>
      </c>
      <c r="G78" s="140" t="s">
        <v>65</v>
      </c>
      <c r="H78" s="140" t="s">
        <v>74</v>
      </c>
      <c r="I78" s="140" t="s">
        <v>129</v>
      </c>
      <c r="J78" s="140"/>
      <c r="K78" s="140"/>
      <c r="L78" s="140"/>
      <c r="M78" s="140"/>
      <c r="N78" s="140"/>
      <c r="O78" s="140"/>
      <c r="P78" s="140"/>
      <c r="Q78" s="140"/>
      <c r="R78" s="140"/>
      <c r="S78" s="140"/>
      <c r="T78" s="140"/>
      <c r="U78" s="140"/>
      <c r="V78" s="140"/>
      <c r="W78" s="140"/>
      <c r="X78" s="140"/>
      <c r="Y78" s="140"/>
      <c r="Z78" s="140" t="s">
        <v>130</v>
      </c>
      <c r="AA78" s="140" t="s">
        <v>65</v>
      </c>
      <c r="AB78" s="140" t="s">
        <v>131</v>
      </c>
      <c r="AC78" s="44" t="s">
        <v>555</v>
      </c>
      <c r="AD78" s="38" t="s">
        <v>65</v>
      </c>
      <c r="AE78" s="45" t="s">
        <v>556</v>
      </c>
      <c r="AF78" s="21"/>
      <c r="AG78" s="131"/>
      <c r="AH78" s="131"/>
      <c r="AI78" s="110" t="s">
        <v>41</v>
      </c>
      <c r="AJ78" s="110" t="s">
        <v>41</v>
      </c>
      <c r="AK78" s="216"/>
      <c r="AL78" s="216"/>
      <c r="AM78" s="216"/>
      <c r="AN78" s="216"/>
      <c r="AO78" s="117" t="s">
        <v>150</v>
      </c>
      <c r="AP78" s="17"/>
    </row>
    <row r="79" spans="1:42" ht="187.5" x14ac:dyDescent="0.25">
      <c r="A79" s="87"/>
      <c r="B79" s="88"/>
      <c r="C79" s="139"/>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25" t="s">
        <v>702</v>
      </c>
      <c r="AD79" s="49" t="s">
        <v>65</v>
      </c>
      <c r="AE79" s="148" t="s">
        <v>701</v>
      </c>
      <c r="AF79" s="21"/>
      <c r="AG79" s="131"/>
      <c r="AH79" s="131"/>
      <c r="AI79" s="110"/>
      <c r="AJ79" s="110"/>
      <c r="AK79" s="216"/>
      <c r="AL79" s="216"/>
      <c r="AM79" s="216"/>
      <c r="AN79" s="216"/>
      <c r="AO79" s="117"/>
      <c r="AP79" s="17"/>
    </row>
    <row r="80" spans="1:42" ht="206.25" x14ac:dyDescent="0.25">
      <c r="A80" s="87"/>
      <c r="B80" s="88"/>
      <c r="C80" s="177"/>
      <c r="D80" s="178"/>
      <c r="E80" s="178"/>
      <c r="F80" s="178"/>
      <c r="G80" s="178"/>
      <c r="H80" s="178"/>
      <c r="I80" s="178"/>
      <c r="J80" s="178"/>
      <c r="K80" s="178"/>
      <c r="L80" s="178"/>
      <c r="M80" s="178"/>
      <c r="N80" s="178"/>
      <c r="O80" s="178"/>
      <c r="P80" s="178"/>
      <c r="Q80" s="178"/>
      <c r="R80" s="178"/>
      <c r="S80" s="178"/>
      <c r="T80" s="178"/>
      <c r="U80" s="178"/>
      <c r="V80" s="178"/>
      <c r="W80" s="178"/>
      <c r="X80" s="178"/>
      <c r="Y80" s="178"/>
      <c r="Z80" s="178"/>
      <c r="AA80" s="178"/>
      <c r="AB80" s="178"/>
      <c r="AC80" s="25" t="s">
        <v>704</v>
      </c>
      <c r="AD80" s="68" t="s">
        <v>65</v>
      </c>
      <c r="AE80" s="27" t="s">
        <v>703</v>
      </c>
      <c r="AF80" s="21"/>
      <c r="AG80" s="131"/>
      <c r="AH80" s="131"/>
      <c r="AI80" s="110"/>
      <c r="AJ80" s="110"/>
      <c r="AK80" s="216"/>
      <c r="AL80" s="216"/>
      <c r="AM80" s="216"/>
      <c r="AN80" s="216"/>
      <c r="AO80" s="117"/>
      <c r="AP80" s="17"/>
    </row>
    <row r="81" spans="1:42" ht="281.25" x14ac:dyDescent="0.25">
      <c r="A81" s="87"/>
      <c r="B81" s="88"/>
      <c r="C81" s="177"/>
      <c r="D81" s="178"/>
      <c r="E81" s="178"/>
      <c r="F81" s="178"/>
      <c r="G81" s="178"/>
      <c r="H81" s="178"/>
      <c r="I81" s="178"/>
      <c r="J81" s="178"/>
      <c r="K81" s="178"/>
      <c r="L81" s="178"/>
      <c r="M81" s="178"/>
      <c r="N81" s="178"/>
      <c r="O81" s="178"/>
      <c r="P81" s="178"/>
      <c r="Q81" s="178"/>
      <c r="R81" s="178"/>
      <c r="S81" s="178"/>
      <c r="T81" s="178"/>
      <c r="U81" s="178"/>
      <c r="V81" s="178"/>
      <c r="W81" s="178"/>
      <c r="X81" s="178"/>
      <c r="Y81" s="178"/>
      <c r="Z81" s="178"/>
      <c r="AA81" s="178"/>
      <c r="AB81" s="178"/>
      <c r="AC81" s="46" t="s">
        <v>778</v>
      </c>
      <c r="AD81" s="25" t="s">
        <v>540</v>
      </c>
      <c r="AE81" s="47" t="s">
        <v>767</v>
      </c>
      <c r="AF81" s="21"/>
      <c r="AG81" s="131"/>
      <c r="AH81" s="131"/>
      <c r="AI81" s="110"/>
      <c r="AJ81" s="110"/>
      <c r="AK81" s="216"/>
      <c r="AL81" s="216"/>
      <c r="AM81" s="216"/>
      <c r="AN81" s="216"/>
      <c r="AO81" s="117"/>
      <c r="AP81" s="17"/>
    </row>
    <row r="82" spans="1:42" ht="262.5" x14ac:dyDescent="0.25">
      <c r="A82" s="87"/>
      <c r="B82" s="88"/>
      <c r="C82" s="141"/>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42"/>
      <c r="AC82" s="40" t="s">
        <v>566</v>
      </c>
      <c r="AD82" s="53" t="s">
        <v>540</v>
      </c>
      <c r="AE82" s="54" t="s">
        <v>567</v>
      </c>
      <c r="AF82" s="21"/>
      <c r="AG82" s="131"/>
      <c r="AH82" s="131"/>
      <c r="AI82" s="110"/>
      <c r="AJ82" s="110"/>
      <c r="AK82" s="216"/>
      <c r="AL82" s="216"/>
      <c r="AM82" s="216"/>
      <c r="AN82" s="216"/>
      <c r="AO82" s="117"/>
      <c r="AP82" s="17"/>
    </row>
    <row r="83" spans="1:42" ht="262.5" x14ac:dyDescent="0.25">
      <c r="A83" s="83" t="s">
        <v>151</v>
      </c>
      <c r="B83" s="84" t="s">
        <v>152</v>
      </c>
      <c r="C83" s="95"/>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28" t="s">
        <v>553</v>
      </c>
      <c r="AD83" s="36" t="s">
        <v>65</v>
      </c>
      <c r="AE83" s="30" t="s">
        <v>554</v>
      </c>
      <c r="AF83" s="19" t="s">
        <v>116</v>
      </c>
      <c r="AG83" s="130" t="s">
        <v>153</v>
      </c>
      <c r="AH83" s="130" t="s">
        <v>154</v>
      </c>
      <c r="AI83" s="109" t="s">
        <v>41</v>
      </c>
      <c r="AJ83" s="109" t="s">
        <v>41</v>
      </c>
      <c r="AK83" s="215">
        <v>281971.59999999998</v>
      </c>
      <c r="AL83" s="215">
        <v>303359.09999999998</v>
      </c>
      <c r="AM83" s="215">
        <v>312253.8</v>
      </c>
      <c r="AN83" s="215">
        <v>323286.2</v>
      </c>
      <c r="AO83" s="116" t="s">
        <v>146</v>
      </c>
      <c r="AP83" s="17"/>
    </row>
    <row r="84" spans="1:42" ht="206.25" x14ac:dyDescent="0.25">
      <c r="A84" s="87"/>
      <c r="B84" s="88"/>
      <c r="C84" s="139" t="s">
        <v>52</v>
      </c>
      <c r="D84" s="140" t="s">
        <v>110</v>
      </c>
      <c r="E84" s="140" t="s">
        <v>54</v>
      </c>
      <c r="F84" s="140"/>
      <c r="G84" s="140"/>
      <c r="H84" s="140"/>
      <c r="I84" s="140"/>
      <c r="J84" s="140"/>
      <c r="K84" s="140"/>
      <c r="L84" s="140"/>
      <c r="M84" s="140"/>
      <c r="N84" s="140"/>
      <c r="O84" s="140"/>
      <c r="P84" s="140"/>
      <c r="Q84" s="140"/>
      <c r="R84" s="140"/>
      <c r="S84" s="140"/>
      <c r="T84" s="140"/>
      <c r="U84" s="140"/>
      <c r="V84" s="140"/>
      <c r="W84" s="140" t="s">
        <v>111</v>
      </c>
      <c r="X84" s="140" t="s">
        <v>112</v>
      </c>
      <c r="Y84" s="140" t="s">
        <v>113</v>
      </c>
      <c r="Z84" s="140" t="s">
        <v>114</v>
      </c>
      <c r="AA84" s="140" t="s">
        <v>65</v>
      </c>
      <c r="AB84" s="140" t="s">
        <v>115</v>
      </c>
      <c r="AC84" s="44" t="s">
        <v>555</v>
      </c>
      <c r="AD84" s="38" t="s">
        <v>65</v>
      </c>
      <c r="AE84" s="45" t="s">
        <v>556</v>
      </c>
      <c r="AF84" s="21"/>
      <c r="AG84" s="131"/>
      <c r="AH84" s="131"/>
      <c r="AI84" s="110">
        <v>258339.8</v>
      </c>
      <c r="AJ84" s="110">
        <v>256084.6</v>
      </c>
      <c r="AK84" s="216"/>
      <c r="AL84" s="216"/>
      <c r="AM84" s="216"/>
      <c r="AN84" s="216"/>
      <c r="AO84" s="117" t="s">
        <v>146</v>
      </c>
      <c r="AP84" s="17"/>
    </row>
    <row r="85" spans="1:42" ht="375" x14ac:dyDescent="0.25">
      <c r="A85" s="87"/>
      <c r="B85" s="88"/>
      <c r="C85" s="139" t="s">
        <v>120</v>
      </c>
      <c r="D85" s="140" t="s">
        <v>121</v>
      </c>
      <c r="E85" s="140" t="s">
        <v>122</v>
      </c>
      <c r="F85" s="140"/>
      <c r="G85" s="140"/>
      <c r="H85" s="140"/>
      <c r="I85" s="140"/>
      <c r="J85" s="140"/>
      <c r="K85" s="140"/>
      <c r="L85" s="140"/>
      <c r="M85" s="140"/>
      <c r="N85" s="140"/>
      <c r="O85" s="140"/>
      <c r="P85" s="140"/>
      <c r="Q85" s="140"/>
      <c r="R85" s="140"/>
      <c r="S85" s="140"/>
      <c r="T85" s="140"/>
      <c r="U85" s="140"/>
      <c r="V85" s="140"/>
      <c r="W85" s="140"/>
      <c r="X85" s="140"/>
      <c r="Y85" s="140"/>
      <c r="Z85" s="140" t="s">
        <v>126</v>
      </c>
      <c r="AA85" s="140" t="s">
        <v>65</v>
      </c>
      <c r="AB85" s="140" t="s">
        <v>127</v>
      </c>
      <c r="AC85" s="25" t="s">
        <v>704</v>
      </c>
      <c r="AD85" s="68" t="s">
        <v>65</v>
      </c>
      <c r="AE85" s="27" t="s">
        <v>703</v>
      </c>
      <c r="AF85" s="21"/>
      <c r="AG85" s="131"/>
      <c r="AH85" s="131"/>
      <c r="AI85" s="110" t="s">
        <v>41</v>
      </c>
      <c r="AJ85" s="110" t="s">
        <v>41</v>
      </c>
      <c r="AK85" s="216"/>
      <c r="AL85" s="216"/>
      <c r="AM85" s="216"/>
      <c r="AN85" s="216"/>
      <c r="AO85" s="117" t="s">
        <v>146</v>
      </c>
      <c r="AP85" s="17"/>
    </row>
    <row r="86" spans="1:42" ht="187.5" x14ac:dyDescent="0.25">
      <c r="A86" s="87"/>
      <c r="B86" s="88"/>
      <c r="C86" s="139" t="s">
        <v>123</v>
      </c>
      <c r="D86" s="140" t="s">
        <v>124</v>
      </c>
      <c r="E86" s="140" t="s">
        <v>125</v>
      </c>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46" t="s">
        <v>571</v>
      </c>
      <c r="AD86" s="25" t="s">
        <v>540</v>
      </c>
      <c r="AE86" s="47" t="s">
        <v>572</v>
      </c>
      <c r="AF86" s="21"/>
      <c r="AG86" s="131"/>
      <c r="AH86" s="131"/>
      <c r="AI86" s="110" t="s">
        <v>41</v>
      </c>
      <c r="AJ86" s="110" t="s">
        <v>41</v>
      </c>
      <c r="AK86" s="216"/>
      <c r="AL86" s="216"/>
      <c r="AM86" s="216"/>
      <c r="AN86" s="216"/>
      <c r="AO86" s="117" t="s">
        <v>146</v>
      </c>
      <c r="AP86" s="17"/>
    </row>
    <row r="87" spans="1:42" ht="187.5" x14ac:dyDescent="0.25">
      <c r="A87" s="87"/>
      <c r="B87" s="88"/>
      <c r="C87" s="139"/>
      <c r="D87" s="140"/>
      <c r="E87" s="140"/>
      <c r="F87" s="140" t="s">
        <v>155</v>
      </c>
      <c r="G87" s="140" t="s">
        <v>65</v>
      </c>
      <c r="H87" s="140" t="s">
        <v>148</v>
      </c>
      <c r="I87" s="140" t="s">
        <v>149</v>
      </c>
      <c r="J87" s="140"/>
      <c r="K87" s="140"/>
      <c r="L87" s="140"/>
      <c r="M87" s="140"/>
      <c r="N87" s="140"/>
      <c r="O87" s="140"/>
      <c r="P87" s="140"/>
      <c r="Q87" s="140"/>
      <c r="R87" s="140"/>
      <c r="S87" s="140"/>
      <c r="T87" s="140"/>
      <c r="U87" s="140"/>
      <c r="V87" s="140"/>
      <c r="W87" s="140"/>
      <c r="X87" s="140"/>
      <c r="Y87" s="140"/>
      <c r="Z87" s="140"/>
      <c r="AA87" s="140"/>
      <c r="AB87" s="140"/>
      <c r="AC87" s="46" t="s">
        <v>580</v>
      </c>
      <c r="AD87" s="25" t="s">
        <v>540</v>
      </c>
      <c r="AE87" s="47" t="s">
        <v>558</v>
      </c>
      <c r="AF87" s="21"/>
      <c r="AG87" s="131" t="s">
        <v>117</v>
      </c>
      <c r="AH87" s="131" t="s">
        <v>105</v>
      </c>
      <c r="AI87" s="110" t="s">
        <v>41</v>
      </c>
      <c r="AJ87" s="110" t="s">
        <v>41</v>
      </c>
      <c r="AK87" s="216"/>
      <c r="AL87" s="216"/>
      <c r="AM87" s="216"/>
      <c r="AN87" s="216"/>
      <c r="AO87" s="117" t="s">
        <v>156</v>
      </c>
      <c r="AP87" s="17"/>
    </row>
    <row r="88" spans="1:42" ht="187.5" x14ac:dyDescent="0.25">
      <c r="A88" s="87"/>
      <c r="B88" s="88"/>
      <c r="C88" s="139"/>
      <c r="D88" s="140"/>
      <c r="E88" s="140"/>
      <c r="F88" s="140" t="s">
        <v>73</v>
      </c>
      <c r="G88" s="140" t="s">
        <v>65</v>
      </c>
      <c r="H88" s="140" t="s">
        <v>74</v>
      </c>
      <c r="I88" s="140" t="s">
        <v>75</v>
      </c>
      <c r="J88" s="140"/>
      <c r="K88" s="140"/>
      <c r="L88" s="140"/>
      <c r="M88" s="140"/>
      <c r="N88" s="140"/>
      <c r="O88" s="140"/>
      <c r="P88" s="140"/>
      <c r="Q88" s="140"/>
      <c r="R88" s="140"/>
      <c r="S88" s="140"/>
      <c r="T88" s="140"/>
      <c r="U88" s="140"/>
      <c r="V88" s="140"/>
      <c r="W88" s="140"/>
      <c r="X88" s="140"/>
      <c r="Y88" s="140"/>
      <c r="Z88" s="140"/>
      <c r="AA88" s="140"/>
      <c r="AB88" s="140"/>
      <c r="AC88" s="46" t="s">
        <v>581</v>
      </c>
      <c r="AD88" s="25" t="s">
        <v>540</v>
      </c>
      <c r="AE88" s="47" t="s">
        <v>558</v>
      </c>
      <c r="AF88" s="21"/>
      <c r="AG88" s="131" t="s">
        <v>117</v>
      </c>
      <c r="AH88" s="131" t="s">
        <v>105</v>
      </c>
      <c r="AI88" s="110">
        <v>17103.599999999999</v>
      </c>
      <c r="AJ88" s="110">
        <v>17103.599999999999</v>
      </c>
      <c r="AK88" s="216"/>
      <c r="AL88" s="216"/>
      <c r="AM88" s="216"/>
      <c r="AN88" s="216"/>
      <c r="AO88" s="117" t="s">
        <v>156</v>
      </c>
      <c r="AP88" s="17"/>
    </row>
    <row r="89" spans="1:42" ht="206.25" x14ac:dyDescent="0.25">
      <c r="A89" s="87"/>
      <c r="B89" s="88"/>
      <c r="C89" s="139"/>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46" t="s">
        <v>773</v>
      </c>
      <c r="AD89" s="25" t="s">
        <v>540</v>
      </c>
      <c r="AE89" s="47" t="s">
        <v>769</v>
      </c>
      <c r="AF89" s="21"/>
      <c r="AG89" s="131"/>
      <c r="AH89" s="131"/>
      <c r="AI89" s="110"/>
      <c r="AJ89" s="110"/>
      <c r="AK89" s="216"/>
      <c r="AL89" s="216"/>
      <c r="AM89" s="216"/>
      <c r="AN89" s="216"/>
      <c r="AO89" s="117"/>
      <c r="AP89" s="17"/>
    </row>
    <row r="90" spans="1:42" ht="225" x14ac:dyDescent="0.25">
      <c r="A90" s="87"/>
      <c r="B90" s="88"/>
      <c r="C90" s="139"/>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A90" s="140"/>
      <c r="AB90" s="140"/>
      <c r="AC90" s="46" t="s">
        <v>777</v>
      </c>
      <c r="AD90" s="25" t="s">
        <v>540</v>
      </c>
      <c r="AE90" s="47" t="s">
        <v>767</v>
      </c>
      <c r="AF90" s="21"/>
      <c r="AG90" s="131"/>
      <c r="AH90" s="131"/>
      <c r="AI90" s="110"/>
      <c r="AJ90" s="110"/>
      <c r="AK90" s="216"/>
      <c r="AL90" s="216"/>
      <c r="AM90" s="216"/>
      <c r="AN90" s="216"/>
      <c r="AO90" s="117"/>
      <c r="AP90" s="17"/>
    </row>
    <row r="91" spans="1:42" ht="281.25" x14ac:dyDescent="0.25">
      <c r="A91" s="87"/>
      <c r="B91" s="88"/>
      <c r="C91" s="139"/>
      <c r="D91" s="140"/>
      <c r="E91" s="140"/>
      <c r="F91" s="140" t="s">
        <v>143</v>
      </c>
      <c r="G91" s="140" t="s">
        <v>65</v>
      </c>
      <c r="H91" s="140" t="s">
        <v>74</v>
      </c>
      <c r="I91" s="140" t="s">
        <v>129</v>
      </c>
      <c r="J91" s="140"/>
      <c r="K91" s="140"/>
      <c r="L91" s="140"/>
      <c r="M91" s="140"/>
      <c r="N91" s="140"/>
      <c r="O91" s="140"/>
      <c r="P91" s="140"/>
      <c r="Q91" s="140"/>
      <c r="R91" s="140"/>
      <c r="S91" s="140"/>
      <c r="T91" s="140"/>
      <c r="U91" s="140"/>
      <c r="V91" s="140"/>
      <c r="W91" s="140"/>
      <c r="X91" s="140"/>
      <c r="Y91" s="140"/>
      <c r="Z91" s="140" t="s">
        <v>130</v>
      </c>
      <c r="AA91" s="140" t="s">
        <v>65</v>
      </c>
      <c r="AB91" s="140" t="s">
        <v>131</v>
      </c>
      <c r="AC91" s="25" t="s">
        <v>702</v>
      </c>
      <c r="AD91" s="49" t="s">
        <v>65</v>
      </c>
      <c r="AE91" s="148" t="s">
        <v>701</v>
      </c>
      <c r="AF91" s="21"/>
      <c r="AG91" s="131"/>
      <c r="AH91" s="131"/>
      <c r="AI91" s="110" t="s">
        <v>41</v>
      </c>
      <c r="AJ91" s="110" t="s">
        <v>41</v>
      </c>
      <c r="AK91" s="216"/>
      <c r="AL91" s="216"/>
      <c r="AM91" s="216"/>
      <c r="AN91" s="216"/>
      <c r="AO91" s="117" t="s">
        <v>156</v>
      </c>
      <c r="AP91" s="17"/>
    </row>
    <row r="92" spans="1:42" ht="187.5" x14ac:dyDescent="0.25">
      <c r="A92" s="87"/>
      <c r="B92" s="88"/>
      <c r="C92" s="139"/>
      <c r="D92" s="140"/>
      <c r="E92" s="140"/>
      <c r="F92" s="140"/>
      <c r="G92" s="140"/>
      <c r="H92" s="140"/>
      <c r="I92" s="140"/>
      <c r="J92" s="140"/>
      <c r="K92" s="140"/>
      <c r="L92" s="140"/>
      <c r="M92" s="140"/>
      <c r="N92" s="140"/>
      <c r="O92" s="140"/>
      <c r="P92" s="140"/>
      <c r="Q92" s="140"/>
      <c r="R92" s="140"/>
      <c r="S92" s="140"/>
      <c r="T92" s="140"/>
      <c r="U92" s="140"/>
      <c r="V92" s="140"/>
      <c r="W92" s="140"/>
      <c r="X92" s="140"/>
      <c r="Y92" s="140"/>
      <c r="Z92" s="140"/>
      <c r="AA92" s="140"/>
      <c r="AB92" s="140"/>
      <c r="AC92" s="46" t="s">
        <v>581</v>
      </c>
      <c r="AD92" s="25" t="s">
        <v>540</v>
      </c>
      <c r="AE92" s="47" t="s">
        <v>558</v>
      </c>
      <c r="AF92" s="21"/>
      <c r="AG92" s="131"/>
      <c r="AH92" s="131"/>
      <c r="AI92" s="110"/>
      <c r="AJ92" s="110"/>
      <c r="AK92" s="216"/>
      <c r="AL92" s="216"/>
      <c r="AM92" s="216"/>
      <c r="AN92" s="216"/>
      <c r="AO92" s="117"/>
      <c r="AP92" s="17"/>
    </row>
    <row r="93" spans="1:42" ht="206.25" x14ac:dyDescent="0.25">
      <c r="A93" s="87"/>
      <c r="B93" s="88"/>
      <c r="C93" s="139"/>
      <c r="D93" s="140"/>
      <c r="E93" s="140"/>
      <c r="F93" s="140"/>
      <c r="G93" s="140"/>
      <c r="H93" s="140"/>
      <c r="I93" s="140"/>
      <c r="J93" s="140"/>
      <c r="K93" s="140"/>
      <c r="L93" s="140"/>
      <c r="M93" s="140"/>
      <c r="N93" s="140"/>
      <c r="O93" s="140"/>
      <c r="P93" s="140"/>
      <c r="Q93" s="140"/>
      <c r="R93" s="140"/>
      <c r="S93" s="140"/>
      <c r="T93" s="140"/>
      <c r="U93" s="140"/>
      <c r="V93" s="140"/>
      <c r="W93" s="140"/>
      <c r="X93" s="140"/>
      <c r="Y93" s="140"/>
      <c r="Z93" s="140"/>
      <c r="AA93" s="140"/>
      <c r="AB93" s="140"/>
      <c r="AC93" s="31" t="s">
        <v>568</v>
      </c>
      <c r="AD93" s="50" t="s">
        <v>65</v>
      </c>
      <c r="AE93" s="50" t="s">
        <v>569</v>
      </c>
      <c r="AF93" s="21"/>
      <c r="AG93" s="131"/>
      <c r="AH93" s="131"/>
      <c r="AI93" s="110"/>
      <c r="AJ93" s="110"/>
      <c r="AK93" s="216"/>
      <c r="AL93" s="216"/>
      <c r="AM93" s="216"/>
      <c r="AN93" s="216"/>
      <c r="AO93" s="117"/>
      <c r="AP93" s="17"/>
    </row>
    <row r="94" spans="1:42" ht="262.5" x14ac:dyDescent="0.25">
      <c r="A94" s="87"/>
      <c r="B94" s="88"/>
      <c r="C94" s="139"/>
      <c r="D94" s="140"/>
      <c r="E94" s="140"/>
      <c r="F94" s="140"/>
      <c r="G94" s="140"/>
      <c r="H94" s="140"/>
      <c r="I94" s="140"/>
      <c r="J94" s="140"/>
      <c r="K94" s="140"/>
      <c r="L94" s="140"/>
      <c r="M94" s="140"/>
      <c r="N94" s="140"/>
      <c r="O94" s="140"/>
      <c r="P94" s="140"/>
      <c r="Q94" s="140"/>
      <c r="R94" s="140"/>
      <c r="S94" s="140"/>
      <c r="T94" s="140"/>
      <c r="U94" s="140"/>
      <c r="V94" s="140"/>
      <c r="W94" s="140"/>
      <c r="X94" s="140"/>
      <c r="Y94" s="140"/>
      <c r="Z94" s="140"/>
      <c r="AA94" s="140"/>
      <c r="AB94" s="140"/>
      <c r="AC94" s="31" t="s">
        <v>566</v>
      </c>
      <c r="AD94" s="149" t="s">
        <v>540</v>
      </c>
      <c r="AE94" s="27" t="s">
        <v>567</v>
      </c>
      <c r="AF94" s="21"/>
      <c r="AG94" s="131"/>
      <c r="AH94" s="131"/>
      <c r="AI94" s="110"/>
      <c r="AJ94" s="110"/>
      <c r="AK94" s="216"/>
      <c r="AL94" s="216"/>
      <c r="AM94" s="216"/>
      <c r="AN94" s="216"/>
      <c r="AO94" s="117"/>
      <c r="AP94" s="17"/>
    </row>
    <row r="95" spans="1:42" ht="206.25" x14ac:dyDescent="0.25">
      <c r="A95" s="87"/>
      <c r="B95" s="88"/>
      <c r="C95" s="141"/>
      <c r="D95" s="142"/>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42"/>
      <c r="AC95" s="40" t="s">
        <v>582</v>
      </c>
      <c r="AD95" s="42" t="s">
        <v>65</v>
      </c>
      <c r="AE95" s="42" t="s">
        <v>583</v>
      </c>
      <c r="AF95" s="21"/>
      <c r="AG95" s="131"/>
      <c r="AH95" s="131"/>
      <c r="AI95" s="110"/>
      <c r="AJ95" s="110"/>
      <c r="AK95" s="216"/>
      <c r="AL95" s="216"/>
      <c r="AM95" s="216"/>
      <c r="AN95" s="216"/>
      <c r="AO95" s="117"/>
      <c r="AP95" s="17"/>
    </row>
    <row r="96" spans="1:42" ht="187.5" x14ac:dyDescent="0.25">
      <c r="A96" s="83" t="s">
        <v>157</v>
      </c>
      <c r="B96" s="84" t="s">
        <v>158</v>
      </c>
      <c r="C96" s="95" t="s">
        <v>52</v>
      </c>
      <c r="D96" s="91" t="s">
        <v>110</v>
      </c>
      <c r="E96" s="91" t="s">
        <v>54</v>
      </c>
      <c r="F96" s="91"/>
      <c r="G96" s="91"/>
      <c r="H96" s="91"/>
      <c r="I96" s="91"/>
      <c r="J96" s="91"/>
      <c r="K96" s="91"/>
      <c r="L96" s="91"/>
      <c r="M96" s="91"/>
      <c r="N96" s="91"/>
      <c r="O96" s="91"/>
      <c r="P96" s="91"/>
      <c r="Q96" s="91"/>
      <c r="R96" s="91"/>
      <c r="S96" s="91"/>
      <c r="T96" s="91"/>
      <c r="U96" s="91"/>
      <c r="V96" s="91"/>
      <c r="W96" s="91" t="s">
        <v>111</v>
      </c>
      <c r="X96" s="91" t="s">
        <v>112</v>
      </c>
      <c r="Y96" s="91" t="s">
        <v>113</v>
      </c>
      <c r="Z96" s="91"/>
      <c r="AA96" s="91"/>
      <c r="AB96" s="91"/>
      <c r="AC96" s="28" t="s">
        <v>584</v>
      </c>
      <c r="AD96" s="24" t="s">
        <v>540</v>
      </c>
      <c r="AE96" s="30" t="s">
        <v>585</v>
      </c>
      <c r="AF96" s="19" t="s">
        <v>116</v>
      </c>
      <c r="AG96" s="130" t="s">
        <v>117</v>
      </c>
      <c r="AH96" s="130" t="s">
        <v>117</v>
      </c>
      <c r="AI96" s="109">
        <v>9963.7000000000007</v>
      </c>
      <c r="AJ96" s="109">
        <v>9963.7000000000007</v>
      </c>
      <c r="AK96" s="215">
        <v>10205</v>
      </c>
      <c r="AL96" s="215">
        <v>8471.7000000000007</v>
      </c>
      <c r="AM96" s="215">
        <v>8671.7000000000007</v>
      </c>
      <c r="AN96" s="215">
        <v>8671.7000000000007</v>
      </c>
      <c r="AO96" s="116" t="s">
        <v>159</v>
      </c>
      <c r="AP96" s="17"/>
    </row>
    <row r="97" spans="1:42" ht="393.75" x14ac:dyDescent="0.25">
      <c r="A97" s="87"/>
      <c r="B97" s="88"/>
      <c r="C97" s="139" t="s">
        <v>120</v>
      </c>
      <c r="D97" s="140" t="s">
        <v>121</v>
      </c>
      <c r="E97" s="140" t="s">
        <v>122</v>
      </c>
      <c r="F97" s="140"/>
      <c r="G97" s="140"/>
      <c r="H97" s="140"/>
      <c r="I97" s="140"/>
      <c r="J97" s="140"/>
      <c r="K97" s="140"/>
      <c r="L97" s="140"/>
      <c r="M97" s="140"/>
      <c r="N97" s="140"/>
      <c r="O97" s="140"/>
      <c r="P97" s="140"/>
      <c r="Q97" s="140"/>
      <c r="R97" s="140"/>
      <c r="S97" s="140"/>
      <c r="T97" s="140"/>
      <c r="U97" s="140"/>
      <c r="V97" s="140"/>
      <c r="W97" s="140"/>
      <c r="X97" s="140"/>
      <c r="Y97" s="140"/>
      <c r="Z97" s="140" t="s">
        <v>160</v>
      </c>
      <c r="AA97" s="140" t="s">
        <v>65</v>
      </c>
      <c r="AB97" s="140" t="s">
        <v>161</v>
      </c>
      <c r="AC97" s="46" t="s">
        <v>586</v>
      </c>
      <c r="AD97" s="25" t="s">
        <v>540</v>
      </c>
      <c r="AE97" s="47" t="s">
        <v>587</v>
      </c>
      <c r="AF97" s="21"/>
      <c r="AG97" s="131"/>
      <c r="AH97" s="131"/>
      <c r="AI97" s="110" t="s">
        <v>41</v>
      </c>
      <c r="AJ97" s="110" t="s">
        <v>41</v>
      </c>
      <c r="AK97" s="216"/>
      <c r="AL97" s="216"/>
      <c r="AM97" s="216"/>
      <c r="AN97" s="216"/>
      <c r="AO97" s="117" t="s">
        <v>159</v>
      </c>
      <c r="AP97" s="17"/>
    </row>
    <row r="98" spans="1:42" ht="140.25" x14ac:dyDescent="0.25">
      <c r="A98" s="87"/>
      <c r="B98" s="88"/>
      <c r="C98" s="139" t="s">
        <v>123</v>
      </c>
      <c r="D98" s="140" t="s">
        <v>124</v>
      </c>
      <c r="E98" s="140" t="s">
        <v>125</v>
      </c>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28" t="s">
        <v>707</v>
      </c>
      <c r="AD98" s="24" t="s">
        <v>540</v>
      </c>
      <c r="AE98" s="30" t="s">
        <v>708</v>
      </c>
      <c r="AF98" s="21"/>
      <c r="AG98" s="131"/>
      <c r="AH98" s="131"/>
      <c r="AI98" s="110" t="s">
        <v>41</v>
      </c>
      <c r="AJ98" s="110" t="s">
        <v>41</v>
      </c>
      <c r="AK98" s="216"/>
      <c r="AL98" s="216"/>
      <c r="AM98" s="216"/>
      <c r="AN98" s="216"/>
      <c r="AO98" s="117" t="s">
        <v>159</v>
      </c>
      <c r="AP98" s="17"/>
    </row>
    <row r="99" spans="1:42" ht="243.75" x14ac:dyDescent="0.25">
      <c r="A99" s="87"/>
      <c r="B99" s="88"/>
      <c r="C99" s="139"/>
      <c r="D99" s="140"/>
      <c r="E99" s="140"/>
      <c r="F99" s="140" t="s">
        <v>147</v>
      </c>
      <c r="G99" s="140" t="s">
        <v>65</v>
      </c>
      <c r="H99" s="140" t="s">
        <v>148</v>
      </c>
      <c r="I99" s="140" t="s">
        <v>149</v>
      </c>
      <c r="J99" s="140"/>
      <c r="K99" s="140"/>
      <c r="L99" s="140"/>
      <c r="M99" s="140"/>
      <c r="N99" s="140"/>
      <c r="O99" s="140"/>
      <c r="P99" s="140"/>
      <c r="Q99" s="140"/>
      <c r="R99" s="140"/>
      <c r="S99" s="140"/>
      <c r="T99" s="140"/>
      <c r="U99" s="140"/>
      <c r="V99" s="140"/>
      <c r="W99" s="140"/>
      <c r="X99" s="140"/>
      <c r="Y99" s="140"/>
      <c r="Z99" s="140"/>
      <c r="AA99" s="140"/>
      <c r="AB99" s="140"/>
      <c r="AC99" s="46" t="s">
        <v>775</v>
      </c>
      <c r="AD99" s="25" t="s">
        <v>540</v>
      </c>
      <c r="AE99" s="47" t="s">
        <v>776</v>
      </c>
      <c r="AF99" s="21"/>
      <c r="AG99" s="131"/>
      <c r="AH99" s="131"/>
      <c r="AI99" s="110" t="s">
        <v>41</v>
      </c>
      <c r="AJ99" s="110" t="s">
        <v>41</v>
      </c>
      <c r="AK99" s="216"/>
      <c r="AL99" s="216"/>
      <c r="AM99" s="216"/>
      <c r="AN99" s="216"/>
      <c r="AO99" s="117" t="s">
        <v>150</v>
      </c>
      <c r="AP99" s="17"/>
    </row>
    <row r="100" spans="1:42" ht="112.5" x14ac:dyDescent="0.25">
      <c r="A100" s="87"/>
      <c r="B100" s="88"/>
      <c r="C100" s="139"/>
      <c r="D100" s="140"/>
      <c r="E100" s="140"/>
      <c r="F100" s="140" t="s">
        <v>128</v>
      </c>
      <c r="G100" s="140" t="s">
        <v>65</v>
      </c>
      <c r="H100" s="140" t="s">
        <v>74</v>
      </c>
      <c r="I100" s="140" t="s">
        <v>129</v>
      </c>
      <c r="J100" s="140"/>
      <c r="K100" s="140"/>
      <c r="L100" s="140"/>
      <c r="M100" s="140"/>
      <c r="N100" s="140"/>
      <c r="O100" s="140"/>
      <c r="P100" s="140"/>
      <c r="Q100" s="140"/>
      <c r="R100" s="140"/>
      <c r="S100" s="140"/>
      <c r="T100" s="140"/>
      <c r="U100" s="140"/>
      <c r="V100" s="140"/>
      <c r="W100" s="140"/>
      <c r="X100" s="140"/>
      <c r="Y100" s="140"/>
      <c r="Z100" s="140"/>
      <c r="AA100" s="140"/>
      <c r="AB100" s="140"/>
      <c r="AC100" s="152"/>
      <c r="AD100" s="152"/>
      <c r="AE100" s="152"/>
      <c r="AF100" s="21"/>
      <c r="AG100" s="131"/>
      <c r="AH100" s="131"/>
      <c r="AI100" s="110" t="s">
        <v>41</v>
      </c>
      <c r="AJ100" s="110" t="s">
        <v>41</v>
      </c>
      <c r="AK100" s="216"/>
      <c r="AL100" s="216"/>
      <c r="AM100" s="216"/>
      <c r="AN100" s="216"/>
      <c r="AO100" s="117" t="s">
        <v>150</v>
      </c>
      <c r="AP100" s="17"/>
    </row>
    <row r="101" spans="1:42" ht="243.75" x14ac:dyDescent="0.25">
      <c r="A101" s="87" t="s">
        <v>790</v>
      </c>
      <c r="B101" s="88" t="s">
        <v>789</v>
      </c>
      <c r="C101" s="153" t="s">
        <v>52</v>
      </c>
      <c r="D101" s="154" t="s">
        <v>788</v>
      </c>
      <c r="E101" s="154" t="s">
        <v>54</v>
      </c>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52"/>
      <c r="AD101" s="152"/>
      <c r="AE101" s="152"/>
      <c r="AF101" s="21" t="s">
        <v>286</v>
      </c>
      <c r="AG101" s="204" t="s">
        <v>791</v>
      </c>
      <c r="AH101" s="204" t="s">
        <v>212</v>
      </c>
      <c r="AI101" s="110"/>
      <c r="AJ101" s="110"/>
      <c r="AK101" s="216"/>
      <c r="AL101" s="216">
        <v>2500</v>
      </c>
      <c r="AM101" s="216"/>
      <c r="AN101" s="216"/>
      <c r="AO101" s="116" t="s">
        <v>89</v>
      </c>
      <c r="AP101" s="17"/>
    </row>
    <row r="102" spans="1:42" ht="281.25" x14ac:dyDescent="0.25">
      <c r="A102" s="83" t="s">
        <v>162</v>
      </c>
      <c r="B102" s="84" t="s">
        <v>163</v>
      </c>
      <c r="C102" s="153" t="s">
        <v>52</v>
      </c>
      <c r="D102" s="154" t="s">
        <v>164</v>
      </c>
      <c r="E102" s="154" t="s">
        <v>54</v>
      </c>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5" t="s">
        <v>588</v>
      </c>
      <c r="AD102" s="155" t="s">
        <v>540</v>
      </c>
      <c r="AE102" s="155" t="s">
        <v>684</v>
      </c>
      <c r="AF102" s="19" t="s">
        <v>165</v>
      </c>
      <c r="AG102" s="130" t="s">
        <v>118</v>
      </c>
      <c r="AH102" s="130" t="s">
        <v>166</v>
      </c>
      <c r="AI102" s="109">
        <v>70</v>
      </c>
      <c r="AJ102" s="109" t="s">
        <v>41</v>
      </c>
      <c r="AK102" s="217"/>
      <c r="AL102" s="217"/>
      <c r="AM102" s="217"/>
      <c r="AN102" s="217"/>
      <c r="AO102" s="116" t="s">
        <v>89</v>
      </c>
      <c r="AP102" s="17"/>
    </row>
    <row r="103" spans="1:42" ht="262.5" x14ac:dyDescent="0.25">
      <c r="A103" s="87"/>
      <c r="B103" s="88"/>
      <c r="C103" s="141" t="s">
        <v>167</v>
      </c>
      <c r="D103" s="142" t="s">
        <v>168</v>
      </c>
      <c r="E103" s="142" t="s">
        <v>169</v>
      </c>
      <c r="F103" s="142"/>
      <c r="G103" s="142"/>
      <c r="H103" s="142"/>
      <c r="I103" s="142"/>
      <c r="J103" s="142"/>
      <c r="K103" s="142"/>
      <c r="L103" s="142"/>
      <c r="M103" s="142"/>
      <c r="N103" s="142"/>
      <c r="O103" s="142"/>
      <c r="P103" s="142"/>
      <c r="Q103" s="142"/>
      <c r="R103" s="142"/>
      <c r="S103" s="142"/>
      <c r="T103" s="142"/>
      <c r="U103" s="142"/>
      <c r="V103" s="142"/>
      <c r="W103" s="142"/>
      <c r="X103" s="142"/>
      <c r="Y103" s="142"/>
      <c r="Z103" s="142"/>
      <c r="AA103" s="142"/>
      <c r="AB103" s="142"/>
      <c r="AC103" s="137" t="s">
        <v>685</v>
      </c>
      <c r="AD103" s="137" t="s">
        <v>540</v>
      </c>
      <c r="AE103" s="138" t="s">
        <v>683</v>
      </c>
      <c r="AF103" s="21"/>
      <c r="AG103" s="131"/>
      <c r="AH103" s="131"/>
      <c r="AI103" s="110" t="s">
        <v>41</v>
      </c>
      <c r="AJ103" s="110" t="s">
        <v>41</v>
      </c>
      <c r="AK103" s="216"/>
      <c r="AL103" s="216"/>
      <c r="AM103" s="216"/>
      <c r="AN103" s="216"/>
      <c r="AO103" s="117" t="s">
        <v>89</v>
      </c>
      <c r="AP103" s="17"/>
    </row>
    <row r="104" spans="1:42" ht="87" customHeight="1" x14ac:dyDescent="0.25">
      <c r="A104" s="83" t="s">
        <v>170</v>
      </c>
      <c r="B104" s="84" t="s">
        <v>171</v>
      </c>
      <c r="C104" s="95"/>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24"/>
      <c r="AD104" s="24"/>
      <c r="AE104" s="51"/>
      <c r="AF104" s="19" t="s">
        <v>172</v>
      </c>
      <c r="AG104" s="130" t="s">
        <v>118</v>
      </c>
      <c r="AH104" s="130" t="s">
        <v>166</v>
      </c>
      <c r="AI104" s="109" t="s">
        <v>41</v>
      </c>
      <c r="AJ104" s="109" t="s">
        <v>41</v>
      </c>
      <c r="AK104" s="217"/>
      <c r="AL104" s="217"/>
      <c r="AM104" s="217"/>
      <c r="AN104" s="217"/>
      <c r="AO104" s="116" t="s">
        <v>173</v>
      </c>
      <c r="AP104" s="17"/>
    </row>
    <row r="105" spans="1:42" ht="281.25" x14ac:dyDescent="0.25">
      <c r="A105" s="87"/>
      <c r="B105" s="88"/>
      <c r="C105" s="139" t="s">
        <v>52</v>
      </c>
      <c r="D105" s="140" t="s">
        <v>174</v>
      </c>
      <c r="E105" s="140" t="s">
        <v>54</v>
      </c>
      <c r="F105" s="140"/>
      <c r="G105" s="140"/>
      <c r="H105" s="140"/>
      <c r="I105" s="140"/>
      <c r="J105" s="140"/>
      <c r="K105" s="140"/>
      <c r="L105" s="140"/>
      <c r="M105" s="140"/>
      <c r="N105" s="140"/>
      <c r="O105" s="140"/>
      <c r="P105" s="140"/>
      <c r="Q105" s="140"/>
      <c r="R105" s="140"/>
      <c r="S105" s="140"/>
      <c r="T105" s="140"/>
      <c r="U105" s="140"/>
      <c r="V105" s="140"/>
      <c r="W105" s="140"/>
      <c r="X105" s="140"/>
      <c r="Y105" s="140"/>
      <c r="Z105" s="140"/>
      <c r="AA105" s="140"/>
      <c r="AB105" s="140"/>
      <c r="AC105" s="149" t="s">
        <v>589</v>
      </c>
      <c r="AD105" s="149" t="s">
        <v>540</v>
      </c>
      <c r="AE105" s="47" t="s">
        <v>709</v>
      </c>
      <c r="AF105" s="21"/>
      <c r="AG105" s="131"/>
      <c r="AH105" s="131"/>
      <c r="AI105" s="110">
        <v>134.4</v>
      </c>
      <c r="AJ105" s="110">
        <v>134.4</v>
      </c>
      <c r="AK105" s="216"/>
      <c r="AL105" s="216"/>
      <c r="AM105" s="216"/>
      <c r="AN105" s="216"/>
      <c r="AO105" s="117" t="s">
        <v>173</v>
      </c>
      <c r="AP105" s="17"/>
    </row>
    <row r="106" spans="1:42" ht="153" x14ac:dyDescent="0.25">
      <c r="A106" s="87"/>
      <c r="B106" s="88"/>
      <c r="C106" s="141" t="s">
        <v>181</v>
      </c>
      <c r="D106" s="142" t="s">
        <v>182</v>
      </c>
      <c r="E106" s="142" t="s">
        <v>183</v>
      </c>
      <c r="F106" s="142"/>
      <c r="G106" s="142"/>
      <c r="H106" s="142"/>
      <c r="I106" s="142"/>
      <c r="J106" s="142"/>
      <c r="K106" s="142"/>
      <c r="L106" s="142"/>
      <c r="M106" s="142"/>
      <c r="N106" s="142"/>
      <c r="O106" s="142"/>
      <c r="P106" s="142"/>
      <c r="Q106" s="142"/>
      <c r="R106" s="142"/>
      <c r="S106" s="142"/>
      <c r="T106" s="142"/>
      <c r="U106" s="142"/>
      <c r="V106" s="142"/>
      <c r="W106" s="142"/>
      <c r="X106" s="142"/>
      <c r="Y106" s="142"/>
      <c r="Z106" s="142"/>
      <c r="AA106" s="142"/>
      <c r="AB106" s="142"/>
      <c r="AC106" s="147"/>
      <c r="AD106" s="147"/>
      <c r="AE106" s="147"/>
      <c r="AF106" s="21"/>
      <c r="AG106" s="131"/>
      <c r="AH106" s="131"/>
      <c r="AI106" s="110" t="s">
        <v>41</v>
      </c>
      <c r="AJ106" s="110" t="s">
        <v>41</v>
      </c>
      <c r="AK106" s="216"/>
      <c r="AL106" s="216"/>
      <c r="AM106" s="216"/>
      <c r="AN106" s="216"/>
      <c r="AO106" s="117" t="s">
        <v>173</v>
      </c>
      <c r="AP106" s="17"/>
    </row>
    <row r="107" spans="1:42" ht="187.5" x14ac:dyDescent="0.25">
      <c r="A107" s="83" t="s">
        <v>184</v>
      </c>
      <c r="B107" s="84" t="s">
        <v>185</v>
      </c>
      <c r="C107" s="95" t="s">
        <v>52</v>
      </c>
      <c r="D107" s="91" t="s">
        <v>186</v>
      </c>
      <c r="E107" s="91" t="s">
        <v>54</v>
      </c>
      <c r="F107" s="91"/>
      <c r="G107" s="91"/>
      <c r="H107" s="91"/>
      <c r="I107" s="91"/>
      <c r="J107" s="91"/>
      <c r="K107" s="91"/>
      <c r="L107" s="91"/>
      <c r="M107" s="91"/>
      <c r="N107" s="91"/>
      <c r="O107" s="91"/>
      <c r="P107" s="91"/>
      <c r="Q107" s="91"/>
      <c r="R107" s="91"/>
      <c r="S107" s="91"/>
      <c r="T107" s="91"/>
      <c r="U107" s="91"/>
      <c r="V107" s="91"/>
      <c r="W107" s="91" t="s">
        <v>187</v>
      </c>
      <c r="X107" s="91" t="s">
        <v>188</v>
      </c>
      <c r="Y107" s="91" t="s">
        <v>189</v>
      </c>
      <c r="Z107" s="91" t="s">
        <v>175</v>
      </c>
      <c r="AA107" s="91" t="s">
        <v>65</v>
      </c>
      <c r="AB107" s="91" t="s">
        <v>176</v>
      </c>
      <c r="AC107" s="25" t="s">
        <v>702</v>
      </c>
      <c r="AD107" s="49" t="s">
        <v>65</v>
      </c>
      <c r="AE107" s="148" t="s">
        <v>701</v>
      </c>
      <c r="AF107" s="19" t="s">
        <v>190</v>
      </c>
      <c r="AG107" s="130" t="s">
        <v>191</v>
      </c>
      <c r="AH107" s="130" t="s">
        <v>118</v>
      </c>
      <c r="AI107" s="109">
        <v>34236.5</v>
      </c>
      <c r="AJ107" s="109">
        <v>33770.699999999997</v>
      </c>
      <c r="AK107" s="215">
        <v>34292.1</v>
      </c>
      <c r="AL107" s="215">
        <v>28999.9</v>
      </c>
      <c r="AM107" s="215">
        <v>29652.9</v>
      </c>
      <c r="AN107" s="215">
        <v>30390.1</v>
      </c>
      <c r="AO107" s="116" t="s">
        <v>192</v>
      </c>
      <c r="AP107" s="17"/>
    </row>
    <row r="108" spans="1:42" ht="281.25" x14ac:dyDescent="0.25">
      <c r="A108" s="87"/>
      <c r="B108" s="88"/>
      <c r="C108" s="139" t="s">
        <v>177</v>
      </c>
      <c r="D108" s="140" t="s">
        <v>178</v>
      </c>
      <c r="E108" s="140" t="s">
        <v>179</v>
      </c>
      <c r="F108" s="140"/>
      <c r="G108" s="140"/>
      <c r="H108" s="140"/>
      <c r="I108" s="140"/>
      <c r="J108" s="140"/>
      <c r="K108" s="140"/>
      <c r="L108" s="140"/>
      <c r="M108" s="140"/>
      <c r="N108" s="140"/>
      <c r="O108" s="140"/>
      <c r="P108" s="140"/>
      <c r="Q108" s="140"/>
      <c r="R108" s="140"/>
      <c r="S108" s="140"/>
      <c r="T108" s="140"/>
      <c r="U108" s="140"/>
      <c r="V108" s="140"/>
      <c r="W108" s="140"/>
      <c r="X108" s="140"/>
      <c r="Y108" s="140"/>
      <c r="Z108" s="140" t="s">
        <v>130</v>
      </c>
      <c r="AA108" s="140" t="s">
        <v>65</v>
      </c>
      <c r="AB108" s="140" t="s">
        <v>131</v>
      </c>
      <c r="AC108" s="44" t="s">
        <v>555</v>
      </c>
      <c r="AD108" s="38" t="s">
        <v>65</v>
      </c>
      <c r="AE108" s="45" t="s">
        <v>556</v>
      </c>
      <c r="AF108" s="21"/>
      <c r="AG108" s="131"/>
      <c r="AH108" s="131"/>
      <c r="AI108" s="110" t="s">
        <v>41</v>
      </c>
      <c r="AJ108" s="110" t="s">
        <v>41</v>
      </c>
      <c r="AK108" s="216"/>
      <c r="AL108" s="216"/>
      <c r="AM108" s="216"/>
      <c r="AN108" s="216"/>
      <c r="AO108" s="117" t="s">
        <v>192</v>
      </c>
      <c r="AP108" s="17"/>
    </row>
    <row r="109" spans="1:42" ht="206.25" x14ac:dyDescent="0.25">
      <c r="A109" s="87"/>
      <c r="B109" s="88"/>
      <c r="C109" s="139" t="s">
        <v>193</v>
      </c>
      <c r="D109" s="140" t="s">
        <v>194</v>
      </c>
      <c r="E109" s="140" t="s">
        <v>195</v>
      </c>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40"/>
      <c r="AC109" s="25" t="s">
        <v>704</v>
      </c>
      <c r="AD109" s="68" t="s">
        <v>65</v>
      </c>
      <c r="AE109" s="27" t="s">
        <v>703</v>
      </c>
      <c r="AF109" s="21"/>
      <c r="AG109" s="131"/>
      <c r="AH109" s="131"/>
      <c r="AI109" s="110" t="s">
        <v>41</v>
      </c>
      <c r="AJ109" s="110" t="s">
        <v>41</v>
      </c>
      <c r="AK109" s="216"/>
      <c r="AL109" s="216"/>
      <c r="AM109" s="216"/>
      <c r="AN109" s="216"/>
      <c r="AO109" s="117" t="s">
        <v>192</v>
      </c>
      <c r="AP109" s="17"/>
    </row>
    <row r="110" spans="1:42" ht="225" x14ac:dyDescent="0.25">
      <c r="A110" s="87"/>
      <c r="B110" s="88"/>
      <c r="C110" s="139"/>
      <c r="D110" s="140"/>
      <c r="E110" s="140"/>
      <c r="F110" s="140"/>
      <c r="G110" s="140"/>
      <c r="H110" s="140"/>
      <c r="I110" s="140"/>
      <c r="J110" s="140"/>
      <c r="K110" s="140"/>
      <c r="L110" s="140"/>
      <c r="M110" s="140"/>
      <c r="N110" s="140"/>
      <c r="O110" s="140"/>
      <c r="P110" s="140"/>
      <c r="Q110" s="140"/>
      <c r="R110" s="140"/>
      <c r="S110" s="140"/>
      <c r="T110" s="140"/>
      <c r="U110" s="140"/>
      <c r="V110" s="140"/>
      <c r="W110" s="140"/>
      <c r="X110" s="140"/>
      <c r="Y110" s="140"/>
      <c r="Z110" s="140" t="s">
        <v>64</v>
      </c>
      <c r="AA110" s="140" t="s">
        <v>65</v>
      </c>
      <c r="AB110" s="140" t="s">
        <v>66</v>
      </c>
      <c r="AC110" s="25" t="s">
        <v>711</v>
      </c>
      <c r="AD110" s="68" t="s">
        <v>65</v>
      </c>
      <c r="AE110" s="27" t="s">
        <v>710</v>
      </c>
      <c r="AF110" s="21"/>
      <c r="AG110" s="131"/>
      <c r="AH110" s="131"/>
      <c r="AI110" s="110" t="s">
        <v>41</v>
      </c>
      <c r="AJ110" s="110" t="s">
        <v>41</v>
      </c>
      <c r="AK110" s="216"/>
      <c r="AL110" s="216"/>
      <c r="AM110" s="216"/>
      <c r="AN110" s="216"/>
      <c r="AO110" s="117" t="s">
        <v>192</v>
      </c>
      <c r="AP110" s="17"/>
    </row>
    <row r="111" spans="1:42" ht="206.25" x14ac:dyDescent="0.25">
      <c r="A111" s="87"/>
      <c r="B111" s="88"/>
      <c r="C111" s="139"/>
      <c r="D111" s="140"/>
      <c r="E111" s="140"/>
      <c r="F111" s="140"/>
      <c r="G111" s="140"/>
      <c r="H111" s="140"/>
      <c r="I111" s="140"/>
      <c r="J111" s="140"/>
      <c r="K111" s="140"/>
      <c r="L111" s="140"/>
      <c r="M111" s="140"/>
      <c r="N111" s="140"/>
      <c r="O111" s="140"/>
      <c r="P111" s="140"/>
      <c r="Q111" s="140"/>
      <c r="R111" s="140"/>
      <c r="S111" s="140"/>
      <c r="T111" s="140"/>
      <c r="U111" s="140"/>
      <c r="V111" s="140"/>
      <c r="W111" s="140"/>
      <c r="X111" s="140"/>
      <c r="Y111" s="140"/>
      <c r="Z111" s="140" t="s">
        <v>196</v>
      </c>
      <c r="AA111" s="140" t="s">
        <v>65</v>
      </c>
      <c r="AB111" s="140" t="s">
        <v>197</v>
      </c>
      <c r="AC111" s="46" t="s">
        <v>712</v>
      </c>
      <c r="AD111" s="25" t="s">
        <v>540</v>
      </c>
      <c r="AE111" s="47" t="s">
        <v>591</v>
      </c>
      <c r="AF111" s="21"/>
      <c r="AG111" s="131"/>
      <c r="AH111" s="131"/>
      <c r="AI111" s="110" t="s">
        <v>41</v>
      </c>
      <c r="AJ111" s="110" t="s">
        <v>41</v>
      </c>
      <c r="AK111" s="216"/>
      <c r="AL111" s="216"/>
      <c r="AM111" s="216"/>
      <c r="AN111" s="216"/>
      <c r="AO111" s="117" t="s">
        <v>192</v>
      </c>
      <c r="AP111" s="17"/>
    </row>
    <row r="112" spans="1:42" ht="206.25" x14ac:dyDescent="0.25">
      <c r="A112" s="87"/>
      <c r="B112" s="88"/>
      <c r="C112" s="139"/>
      <c r="D112" s="140"/>
      <c r="E112" s="140"/>
      <c r="F112" s="140" t="s">
        <v>73</v>
      </c>
      <c r="G112" s="140" t="s">
        <v>65</v>
      </c>
      <c r="H112" s="140" t="s">
        <v>74</v>
      </c>
      <c r="I112" s="140" t="s">
        <v>75</v>
      </c>
      <c r="J112" s="140"/>
      <c r="K112" s="140"/>
      <c r="L112" s="140"/>
      <c r="M112" s="140"/>
      <c r="N112" s="140"/>
      <c r="O112" s="140"/>
      <c r="P112" s="140"/>
      <c r="Q112" s="140"/>
      <c r="R112" s="140"/>
      <c r="S112" s="140"/>
      <c r="T112" s="140"/>
      <c r="U112" s="140"/>
      <c r="V112" s="140"/>
      <c r="W112" s="140"/>
      <c r="X112" s="140"/>
      <c r="Y112" s="140"/>
      <c r="Z112" s="140" t="s">
        <v>114</v>
      </c>
      <c r="AA112" s="140" t="s">
        <v>65</v>
      </c>
      <c r="AB112" s="140" t="s">
        <v>115</v>
      </c>
      <c r="AC112" s="46" t="s">
        <v>592</v>
      </c>
      <c r="AD112" s="25" t="s">
        <v>540</v>
      </c>
      <c r="AE112" s="47" t="s">
        <v>558</v>
      </c>
      <c r="AF112" s="21"/>
      <c r="AG112" s="131" t="s">
        <v>191</v>
      </c>
      <c r="AH112" s="131" t="s">
        <v>118</v>
      </c>
      <c r="AI112" s="110">
        <v>11787.2</v>
      </c>
      <c r="AJ112" s="110">
        <v>11787.2</v>
      </c>
      <c r="AK112" s="216"/>
      <c r="AL112" s="216"/>
      <c r="AM112" s="216"/>
      <c r="AN112" s="216"/>
      <c r="AO112" s="117" t="s">
        <v>80</v>
      </c>
      <c r="AP112" s="17"/>
    </row>
    <row r="113" spans="1:42" ht="112.5" x14ac:dyDescent="0.25">
      <c r="A113" s="87"/>
      <c r="B113" s="88"/>
      <c r="C113" s="141"/>
      <c r="D113" s="142"/>
      <c r="E113" s="142"/>
      <c r="F113" s="142"/>
      <c r="G113" s="142"/>
      <c r="H113" s="142"/>
      <c r="I113" s="142"/>
      <c r="J113" s="142"/>
      <c r="K113" s="142"/>
      <c r="L113" s="142"/>
      <c r="M113" s="142"/>
      <c r="N113" s="142"/>
      <c r="O113" s="142"/>
      <c r="P113" s="142"/>
      <c r="Q113" s="142"/>
      <c r="R113" s="142"/>
      <c r="S113" s="142"/>
      <c r="T113" s="142"/>
      <c r="U113" s="142"/>
      <c r="V113" s="142"/>
      <c r="W113" s="142"/>
      <c r="X113" s="142"/>
      <c r="Y113" s="142"/>
      <c r="Z113" s="142"/>
      <c r="AA113" s="142"/>
      <c r="AB113" s="142"/>
      <c r="AC113" s="151" t="s">
        <v>590</v>
      </c>
      <c r="AD113" s="61" t="s">
        <v>540</v>
      </c>
      <c r="AE113" s="138" t="s">
        <v>591</v>
      </c>
      <c r="AF113" s="21"/>
      <c r="AG113" s="131"/>
      <c r="AH113" s="131"/>
      <c r="AI113" s="110"/>
      <c r="AJ113" s="110"/>
      <c r="AK113" s="216"/>
      <c r="AL113" s="216"/>
      <c r="AM113" s="216"/>
      <c r="AN113" s="216"/>
      <c r="AO113" s="117"/>
      <c r="AP113" s="17"/>
    </row>
    <row r="114" spans="1:42" ht="168.75" x14ac:dyDescent="0.25">
      <c r="A114" s="83" t="s">
        <v>198</v>
      </c>
      <c r="B114" s="84" t="s">
        <v>199</v>
      </c>
      <c r="C114" s="95" t="s">
        <v>52</v>
      </c>
      <c r="D114" s="91" t="s">
        <v>174</v>
      </c>
      <c r="E114" s="91" t="s">
        <v>54</v>
      </c>
      <c r="F114" s="91"/>
      <c r="G114" s="91"/>
      <c r="H114" s="91"/>
      <c r="I114" s="91"/>
      <c r="J114" s="91"/>
      <c r="K114" s="91"/>
      <c r="L114" s="91"/>
      <c r="M114" s="91"/>
      <c r="N114" s="91"/>
      <c r="O114" s="91"/>
      <c r="P114" s="91"/>
      <c r="Q114" s="91"/>
      <c r="R114" s="91"/>
      <c r="S114" s="91"/>
      <c r="T114" s="91"/>
      <c r="U114" s="91"/>
      <c r="V114" s="91"/>
      <c r="W114" s="91"/>
      <c r="X114" s="91"/>
      <c r="Y114" s="91"/>
      <c r="Z114" s="91" t="s">
        <v>175</v>
      </c>
      <c r="AA114" s="91" t="s">
        <v>65</v>
      </c>
      <c r="AB114" s="91" t="s">
        <v>176</v>
      </c>
      <c r="AC114" s="46" t="s">
        <v>590</v>
      </c>
      <c r="AD114" s="25" t="s">
        <v>540</v>
      </c>
      <c r="AE114" s="47" t="s">
        <v>591</v>
      </c>
      <c r="AF114" s="19" t="s">
        <v>190</v>
      </c>
      <c r="AG114" s="130" t="s">
        <v>200</v>
      </c>
      <c r="AH114" s="130" t="s">
        <v>201</v>
      </c>
      <c r="AI114" s="109">
        <v>7002.4</v>
      </c>
      <c r="AJ114" s="109">
        <v>6047.3</v>
      </c>
      <c r="AK114" s="215">
        <f>6076.8+308</f>
        <v>6384.8</v>
      </c>
      <c r="AL114" s="215">
        <v>6889.3</v>
      </c>
      <c r="AM114" s="215">
        <v>6242</v>
      </c>
      <c r="AN114" s="215">
        <v>6242</v>
      </c>
      <c r="AO114" s="116" t="s">
        <v>202</v>
      </c>
      <c r="AP114" s="17"/>
    </row>
    <row r="115" spans="1:42" ht="281.25" x14ac:dyDescent="0.25">
      <c r="A115" s="87"/>
      <c r="B115" s="88"/>
      <c r="C115" s="139" t="s">
        <v>177</v>
      </c>
      <c r="D115" s="140" t="s">
        <v>178</v>
      </c>
      <c r="E115" s="140" t="s">
        <v>179</v>
      </c>
      <c r="F115" s="140"/>
      <c r="G115" s="140"/>
      <c r="H115" s="140"/>
      <c r="I115" s="140"/>
      <c r="J115" s="140"/>
      <c r="K115" s="140"/>
      <c r="L115" s="140"/>
      <c r="M115" s="140"/>
      <c r="N115" s="140"/>
      <c r="O115" s="140"/>
      <c r="P115" s="140"/>
      <c r="Q115" s="140"/>
      <c r="R115" s="140"/>
      <c r="S115" s="140"/>
      <c r="T115" s="140"/>
      <c r="U115" s="140"/>
      <c r="V115" s="140"/>
      <c r="W115" s="140"/>
      <c r="X115" s="140"/>
      <c r="Y115" s="140"/>
      <c r="Z115" s="140" t="s">
        <v>180</v>
      </c>
      <c r="AA115" s="140" t="s">
        <v>65</v>
      </c>
      <c r="AB115" s="140" t="s">
        <v>131</v>
      </c>
      <c r="AC115" s="20"/>
      <c r="AD115" s="20"/>
      <c r="AE115" s="20"/>
      <c r="AF115" s="21"/>
      <c r="AG115" s="131"/>
      <c r="AH115" s="131"/>
      <c r="AI115" s="110" t="s">
        <v>41</v>
      </c>
      <c r="AJ115" s="110" t="s">
        <v>41</v>
      </c>
      <c r="AK115" s="216"/>
      <c r="AL115" s="216"/>
      <c r="AM115" s="216"/>
      <c r="AN115" s="216"/>
      <c r="AO115" s="117" t="s">
        <v>202</v>
      </c>
      <c r="AP115" s="17"/>
    </row>
    <row r="116" spans="1:42" ht="150" x14ac:dyDescent="0.25">
      <c r="A116" s="87"/>
      <c r="B116" s="88"/>
      <c r="C116" s="141"/>
      <c r="D116" s="142"/>
      <c r="E116" s="142"/>
      <c r="F116" s="142"/>
      <c r="G116" s="142"/>
      <c r="H116" s="142"/>
      <c r="I116" s="142"/>
      <c r="J116" s="142"/>
      <c r="K116" s="142"/>
      <c r="L116" s="142"/>
      <c r="M116" s="142"/>
      <c r="N116" s="142"/>
      <c r="O116" s="142"/>
      <c r="P116" s="142"/>
      <c r="Q116" s="142"/>
      <c r="R116" s="142"/>
      <c r="S116" s="142"/>
      <c r="T116" s="142"/>
      <c r="U116" s="142"/>
      <c r="V116" s="142"/>
      <c r="W116" s="142"/>
      <c r="X116" s="142"/>
      <c r="Y116" s="142"/>
      <c r="Z116" s="142" t="s">
        <v>196</v>
      </c>
      <c r="AA116" s="142" t="s">
        <v>65</v>
      </c>
      <c r="AB116" s="142" t="s">
        <v>197</v>
      </c>
      <c r="AC116" s="193"/>
      <c r="AD116" s="193"/>
      <c r="AE116" s="193"/>
      <c r="AF116" s="21"/>
      <c r="AG116" s="131"/>
      <c r="AH116" s="131"/>
      <c r="AI116" s="110" t="s">
        <v>41</v>
      </c>
      <c r="AJ116" s="110" t="s">
        <v>41</v>
      </c>
      <c r="AK116" s="216"/>
      <c r="AL116" s="216"/>
      <c r="AM116" s="216"/>
      <c r="AN116" s="216"/>
      <c r="AO116" s="117" t="s">
        <v>202</v>
      </c>
      <c r="AP116" s="17"/>
    </row>
    <row r="117" spans="1:42" ht="131.25" x14ac:dyDescent="0.25">
      <c r="A117" s="83" t="s">
        <v>203</v>
      </c>
      <c r="B117" s="84" t="s">
        <v>204</v>
      </c>
      <c r="C117" s="85" t="s">
        <v>52</v>
      </c>
      <c r="D117" s="86" t="s">
        <v>205</v>
      </c>
      <c r="E117" s="86" t="s">
        <v>54</v>
      </c>
      <c r="F117" s="86"/>
      <c r="G117" s="86"/>
      <c r="H117" s="86"/>
      <c r="I117" s="86"/>
      <c r="J117" s="86"/>
      <c r="K117" s="86"/>
      <c r="L117" s="86"/>
      <c r="M117" s="86"/>
      <c r="N117" s="86"/>
      <c r="O117" s="86"/>
      <c r="P117" s="86"/>
      <c r="Q117" s="86"/>
      <c r="R117" s="86"/>
      <c r="S117" s="86"/>
      <c r="T117" s="86"/>
      <c r="U117" s="86"/>
      <c r="V117" s="86"/>
      <c r="W117" s="86"/>
      <c r="X117" s="86"/>
      <c r="Y117" s="86"/>
      <c r="Z117" s="86"/>
      <c r="AA117" s="86"/>
      <c r="AB117" s="86"/>
      <c r="AC117" s="190" t="s">
        <v>590</v>
      </c>
      <c r="AD117" s="191" t="s">
        <v>540</v>
      </c>
      <c r="AE117" s="192" t="s">
        <v>591</v>
      </c>
      <c r="AF117" s="19" t="s">
        <v>190</v>
      </c>
      <c r="AG117" s="130" t="s">
        <v>191</v>
      </c>
      <c r="AH117" s="130" t="s">
        <v>118</v>
      </c>
      <c r="AI117" s="109" t="s">
        <v>41</v>
      </c>
      <c r="AJ117" s="109" t="s">
        <v>41</v>
      </c>
      <c r="AK117" s="217"/>
      <c r="AL117" s="217"/>
      <c r="AM117" s="217"/>
      <c r="AN117" s="217"/>
      <c r="AO117" s="116" t="s">
        <v>206</v>
      </c>
      <c r="AP117" s="17"/>
    </row>
    <row r="118" spans="1:42" ht="243.75" x14ac:dyDescent="0.25">
      <c r="A118" s="83" t="s">
        <v>207</v>
      </c>
      <c r="B118" s="84" t="s">
        <v>208</v>
      </c>
      <c r="C118" s="95" t="s">
        <v>52</v>
      </c>
      <c r="D118" s="91" t="s">
        <v>209</v>
      </c>
      <c r="E118" s="91" t="s">
        <v>54</v>
      </c>
      <c r="F118" s="91"/>
      <c r="G118" s="91"/>
      <c r="H118" s="91"/>
      <c r="I118" s="91"/>
      <c r="J118" s="91"/>
      <c r="K118" s="91"/>
      <c r="L118" s="91"/>
      <c r="M118" s="91"/>
      <c r="N118" s="91"/>
      <c r="O118" s="91"/>
      <c r="P118" s="91"/>
      <c r="Q118" s="91"/>
      <c r="R118" s="91"/>
      <c r="S118" s="91"/>
      <c r="T118" s="91"/>
      <c r="U118" s="91"/>
      <c r="V118" s="91"/>
      <c r="W118" s="91" t="s">
        <v>55</v>
      </c>
      <c r="X118" s="91" t="s">
        <v>56</v>
      </c>
      <c r="Y118" s="91" t="s">
        <v>57</v>
      </c>
      <c r="Z118" s="91" t="s">
        <v>210</v>
      </c>
      <c r="AA118" s="91" t="s">
        <v>65</v>
      </c>
      <c r="AB118" s="91" t="s">
        <v>211</v>
      </c>
      <c r="AC118" s="28" t="s">
        <v>593</v>
      </c>
      <c r="AD118" s="58" t="s">
        <v>65</v>
      </c>
      <c r="AE118" s="30" t="s">
        <v>594</v>
      </c>
      <c r="AF118" s="19" t="s">
        <v>212</v>
      </c>
      <c r="AG118" s="130" t="s">
        <v>105</v>
      </c>
      <c r="AH118" s="130" t="s">
        <v>88</v>
      </c>
      <c r="AI118" s="109">
        <v>143.1</v>
      </c>
      <c r="AJ118" s="109">
        <v>134.5</v>
      </c>
      <c r="AK118" s="215">
        <v>808.9</v>
      </c>
      <c r="AL118" s="215">
        <v>408.9</v>
      </c>
      <c r="AM118" s="215">
        <v>832.1</v>
      </c>
      <c r="AN118" s="215">
        <v>989.3</v>
      </c>
      <c r="AO118" s="116" t="s">
        <v>51</v>
      </c>
      <c r="AP118" s="17"/>
    </row>
    <row r="119" spans="1:42" ht="168.75" x14ac:dyDescent="0.25">
      <c r="A119" s="87"/>
      <c r="B119" s="88"/>
      <c r="C119" s="139" t="s">
        <v>213</v>
      </c>
      <c r="D119" s="140" t="s">
        <v>214</v>
      </c>
      <c r="E119" s="140" t="s">
        <v>215</v>
      </c>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31" t="s">
        <v>595</v>
      </c>
      <c r="AD119" s="50" t="s">
        <v>65</v>
      </c>
      <c r="AE119" s="50" t="s">
        <v>596</v>
      </c>
      <c r="AF119" s="21"/>
      <c r="AG119" s="131"/>
      <c r="AH119" s="131"/>
      <c r="AI119" s="110" t="s">
        <v>41</v>
      </c>
      <c r="AJ119" s="110" t="s">
        <v>41</v>
      </c>
      <c r="AK119" s="216"/>
      <c r="AL119" s="216"/>
      <c r="AM119" s="216"/>
      <c r="AN119" s="216"/>
      <c r="AO119" s="117" t="s">
        <v>51</v>
      </c>
      <c r="AP119" s="17"/>
    </row>
    <row r="120" spans="1:42" ht="150" x14ac:dyDescent="0.25">
      <c r="A120" s="87"/>
      <c r="B120" s="88"/>
      <c r="C120" s="139" t="s">
        <v>216</v>
      </c>
      <c r="D120" s="140" t="s">
        <v>217</v>
      </c>
      <c r="E120" s="140" t="s">
        <v>218</v>
      </c>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31" t="s">
        <v>593</v>
      </c>
      <c r="AD120" s="50" t="s">
        <v>65</v>
      </c>
      <c r="AE120" s="50" t="s">
        <v>594</v>
      </c>
      <c r="AF120" s="21"/>
      <c r="AG120" s="131"/>
      <c r="AH120" s="131"/>
      <c r="AI120" s="110" t="s">
        <v>41</v>
      </c>
      <c r="AJ120" s="110" t="s">
        <v>41</v>
      </c>
      <c r="AK120" s="216"/>
      <c r="AL120" s="216"/>
      <c r="AM120" s="216"/>
      <c r="AN120" s="216"/>
      <c r="AO120" s="117" t="s">
        <v>51</v>
      </c>
      <c r="AP120" s="17"/>
    </row>
    <row r="121" spans="1:42" ht="150" x14ac:dyDescent="0.25">
      <c r="A121" s="87"/>
      <c r="B121" s="88"/>
      <c r="C121" s="141"/>
      <c r="D121" s="142"/>
      <c r="E121" s="142"/>
      <c r="F121" s="142" t="s">
        <v>219</v>
      </c>
      <c r="G121" s="142" t="s">
        <v>65</v>
      </c>
      <c r="H121" s="142" t="s">
        <v>220</v>
      </c>
      <c r="I121" s="142" t="s">
        <v>221</v>
      </c>
      <c r="J121" s="142"/>
      <c r="K121" s="142"/>
      <c r="L121" s="142"/>
      <c r="M121" s="142"/>
      <c r="N121" s="142"/>
      <c r="O121" s="142"/>
      <c r="P121" s="142"/>
      <c r="Q121" s="142"/>
      <c r="R121" s="142"/>
      <c r="S121" s="142"/>
      <c r="T121" s="142"/>
      <c r="U121" s="142"/>
      <c r="V121" s="142"/>
      <c r="W121" s="142"/>
      <c r="X121" s="142"/>
      <c r="Y121" s="142"/>
      <c r="Z121" s="142"/>
      <c r="AA121" s="142"/>
      <c r="AB121" s="142"/>
      <c r="AC121" s="147"/>
      <c r="AD121" s="147"/>
      <c r="AE121" s="147"/>
      <c r="AF121" s="21"/>
      <c r="AG121" s="131"/>
      <c r="AH121" s="131"/>
      <c r="AI121" s="110" t="s">
        <v>41</v>
      </c>
      <c r="AJ121" s="110" t="s">
        <v>41</v>
      </c>
      <c r="AK121" s="216"/>
      <c r="AL121" s="216"/>
      <c r="AM121" s="216"/>
      <c r="AN121" s="216"/>
      <c r="AO121" s="117" t="s">
        <v>42</v>
      </c>
      <c r="AP121" s="17"/>
    </row>
    <row r="122" spans="1:42" ht="131.25" x14ac:dyDescent="0.25">
      <c r="A122" s="83" t="s">
        <v>222</v>
      </c>
      <c r="B122" s="84" t="s">
        <v>223</v>
      </c>
      <c r="C122" s="85" t="s">
        <v>52</v>
      </c>
      <c r="D122" s="86" t="s">
        <v>205</v>
      </c>
      <c r="E122" s="86" t="s">
        <v>54</v>
      </c>
      <c r="F122" s="86"/>
      <c r="G122" s="86"/>
      <c r="H122" s="86"/>
      <c r="I122" s="86"/>
      <c r="J122" s="86"/>
      <c r="K122" s="86"/>
      <c r="L122" s="86"/>
      <c r="M122" s="86"/>
      <c r="N122" s="86"/>
      <c r="O122" s="86"/>
      <c r="P122" s="86"/>
      <c r="Q122" s="86"/>
      <c r="R122" s="86"/>
      <c r="S122" s="86"/>
      <c r="T122" s="86"/>
      <c r="U122" s="86"/>
      <c r="V122" s="86"/>
      <c r="W122" s="86"/>
      <c r="X122" s="86"/>
      <c r="Y122" s="86"/>
      <c r="Z122" s="86"/>
      <c r="AA122" s="86"/>
      <c r="AB122" s="86"/>
      <c r="AC122" s="201"/>
      <c r="AD122" s="201"/>
      <c r="AE122" s="201"/>
      <c r="AF122" s="19" t="s">
        <v>212</v>
      </c>
      <c r="AG122" s="130" t="s">
        <v>105</v>
      </c>
      <c r="AH122" s="130" t="s">
        <v>88</v>
      </c>
      <c r="AI122" s="109">
        <v>14</v>
      </c>
      <c r="AJ122" s="109">
        <v>14</v>
      </c>
      <c r="AK122" s="217"/>
      <c r="AL122" s="217"/>
      <c r="AM122" s="217"/>
      <c r="AN122" s="217"/>
      <c r="AO122" s="116" t="s">
        <v>206</v>
      </c>
      <c r="AP122" s="17"/>
    </row>
    <row r="123" spans="1:42" ht="262.5" x14ac:dyDescent="0.25">
      <c r="A123" s="257" t="s">
        <v>224</v>
      </c>
      <c r="B123" s="84" t="s">
        <v>225</v>
      </c>
      <c r="C123" s="95" t="s">
        <v>52</v>
      </c>
      <c r="D123" s="91" t="s">
        <v>226</v>
      </c>
      <c r="E123" s="91" t="s">
        <v>54</v>
      </c>
      <c r="F123" s="91"/>
      <c r="G123" s="91"/>
      <c r="H123" s="91"/>
      <c r="I123" s="91"/>
      <c r="J123" s="91"/>
      <c r="K123" s="91"/>
      <c r="L123" s="91"/>
      <c r="M123" s="91"/>
      <c r="N123" s="91"/>
      <c r="O123" s="91"/>
      <c r="P123" s="91"/>
      <c r="Q123" s="91"/>
      <c r="R123" s="91"/>
      <c r="S123" s="91"/>
      <c r="T123" s="91"/>
      <c r="U123" s="91"/>
      <c r="V123" s="91"/>
      <c r="W123" s="91" t="s">
        <v>227</v>
      </c>
      <c r="X123" s="91" t="s">
        <v>228</v>
      </c>
      <c r="Y123" s="91" t="s">
        <v>229</v>
      </c>
      <c r="Z123" s="91" t="s">
        <v>230</v>
      </c>
      <c r="AA123" s="91" t="s">
        <v>65</v>
      </c>
      <c r="AB123" s="91" t="s">
        <v>231</v>
      </c>
      <c r="AC123" s="56" t="s">
        <v>597</v>
      </c>
      <c r="AD123" s="58" t="s">
        <v>65</v>
      </c>
      <c r="AE123" s="57" t="s">
        <v>598</v>
      </c>
      <c r="AF123" s="59" t="s">
        <v>34</v>
      </c>
      <c r="AG123" s="132" t="s">
        <v>87</v>
      </c>
      <c r="AH123" s="132" t="s">
        <v>78</v>
      </c>
      <c r="AI123" s="111">
        <v>2023</v>
      </c>
      <c r="AJ123" s="111">
        <v>1850.1</v>
      </c>
      <c r="AK123" s="215">
        <v>2083</v>
      </c>
      <c r="AL123" s="215">
        <v>2150</v>
      </c>
      <c r="AM123" s="215">
        <v>2150</v>
      </c>
      <c r="AN123" s="215">
        <v>2172</v>
      </c>
      <c r="AO123" s="118" t="s">
        <v>232</v>
      </c>
      <c r="AP123" s="17"/>
    </row>
    <row r="124" spans="1:42" ht="281.25" x14ac:dyDescent="0.25">
      <c r="A124" s="250"/>
      <c r="B124" s="84"/>
      <c r="C124" s="98"/>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2"/>
      <c r="AC124" s="40" t="s">
        <v>599</v>
      </c>
      <c r="AD124" s="61" t="s">
        <v>65</v>
      </c>
      <c r="AE124" s="54" t="s">
        <v>600</v>
      </c>
      <c r="AF124" s="60"/>
      <c r="AG124" s="133"/>
      <c r="AH124" s="133"/>
      <c r="AI124" s="112"/>
      <c r="AJ124" s="112"/>
      <c r="AK124" s="219"/>
      <c r="AL124" s="219"/>
      <c r="AM124" s="219"/>
      <c r="AN124" s="219"/>
      <c r="AO124" s="119"/>
      <c r="AP124" s="17"/>
    </row>
    <row r="125" spans="1:42" ht="262.5" x14ac:dyDescent="0.25">
      <c r="A125" s="93" t="s">
        <v>233</v>
      </c>
      <c r="B125" s="94" t="s">
        <v>234</v>
      </c>
      <c r="C125" s="95" t="s">
        <v>52</v>
      </c>
      <c r="D125" s="91" t="s">
        <v>226</v>
      </c>
      <c r="E125" s="91" t="s">
        <v>54</v>
      </c>
      <c r="F125" s="91"/>
      <c r="G125" s="91"/>
      <c r="H125" s="91"/>
      <c r="I125" s="91"/>
      <c r="J125" s="91"/>
      <c r="K125" s="91"/>
      <c r="L125" s="91"/>
      <c r="M125" s="91"/>
      <c r="N125" s="91"/>
      <c r="O125" s="91"/>
      <c r="P125" s="91"/>
      <c r="Q125" s="91"/>
      <c r="R125" s="91"/>
      <c r="S125" s="91"/>
      <c r="T125" s="91"/>
      <c r="U125" s="91"/>
      <c r="V125" s="91"/>
      <c r="W125" s="91" t="s">
        <v>227</v>
      </c>
      <c r="X125" s="91" t="s">
        <v>228</v>
      </c>
      <c r="Y125" s="91" t="s">
        <v>229</v>
      </c>
      <c r="Z125" s="91" t="s">
        <v>230</v>
      </c>
      <c r="AA125" s="91" t="s">
        <v>65</v>
      </c>
      <c r="AB125" s="91" t="s">
        <v>231</v>
      </c>
      <c r="AC125" s="62" t="s">
        <v>597</v>
      </c>
      <c r="AD125" s="63" t="s">
        <v>65</v>
      </c>
      <c r="AE125" s="64" t="s">
        <v>598</v>
      </c>
      <c r="AF125" s="59" t="s">
        <v>34</v>
      </c>
      <c r="AG125" s="132" t="s">
        <v>87</v>
      </c>
      <c r="AH125" s="132" t="s">
        <v>78</v>
      </c>
      <c r="AI125" s="111">
        <v>1227</v>
      </c>
      <c r="AJ125" s="111">
        <v>1227</v>
      </c>
      <c r="AK125" s="220">
        <v>1267</v>
      </c>
      <c r="AL125" s="220">
        <v>1300</v>
      </c>
      <c r="AM125" s="220">
        <v>1300</v>
      </c>
      <c r="AN125" s="220">
        <v>1339</v>
      </c>
      <c r="AO125" s="118" t="s">
        <v>235</v>
      </c>
      <c r="AP125" s="17"/>
    </row>
    <row r="126" spans="1:42" ht="409.5" x14ac:dyDescent="0.25">
      <c r="A126" s="83" t="s">
        <v>236</v>
      </c>
      <c r="B126" s="84" t="s">
        <v>237</v>
      </c>
      <c r="C126" s="95" t="s">
        <v>52</v>
      </c>
      <c r="D126" s="91" t="s">
        <v>226</v>
      </c>
      <c r="E126" s="91" t="s">
        <v>54</v>
      </c>
      <c r="F126" s="91"/>
      <c r="G126" s="91"/>
      <c r="H126" s="91"/>
      <c r="I126" s="91"/>
      <c r="J126" s="91"/>
      <c r="K126" s="91"/>
      <c r="L126" s="91"/>
      <c r="M126" s="91"/>
      <c r="N126" s="91"/>
      <c r="O126" s="91"/>
      <c r="P126" s="91"/>
      <c r="Q126" s="91"/>
      <c r="R126" s="91"/>
      <c r="S126" s="91"/>
      <c r="T126" s="91"/>
      <c r="U126" s="91"/>
      <c r="V126" s="91"/>
      <c r="W126" s="91"/>
      <c r="X126" s="91"/>
      <c r="Y126" s="91"/>
      <c r="Z126" s="91" t="s">
        <v>238</v>
      </c>
      <c r="AA126" s="91" t="s">
        <v>65</v>
      </c>
      <c r="AB126" s="91" t="s">
        <v>239</v>
      </c>
      <c r="AC126" s="56" t="s">
        <v>601</v>
      </c>
      <c r="AD126" s="58" t="s">
        <v>65</v>
      </c>
      <c r="AE126" s="57" t="s">
        <v>602</v>
      </c>
      <c r="AF126" s="19" t="s">
        <v>34</v>
      </c>
      <c r="AG126" s="130" t="s">
        <v>87</v>
      </c>
      <c r="AH126" s="130" t="s">
        <v>240</v>
      </c>
      <c r="AI126" s="109">
        <v>2081.4</v>
      </c>
      <c r="AJ126" s="109">
        <v>2008.7</v>
      </c>
      <c r="AK126" s="215">
        <v>8093.2</v>
      </c>
      <c r="AL126" s="215">
        <v>1501.6</v>
      </c>
      <c r="AM126" s="215">
        <v>1348.6</v>
      </c>
      <c r="AN126" s="215">
        <v>1348.6</v>
      </c>
      <c r="AO126" s="116" t="s">
        <v>241</v>
      </c>
      <c r="AP126" s="17"/>
    </row>
    <row r="127" spans="1:42" ht="150" x14ac:dyDescent="0.25">
      <c r="A127" s="87"/>
      <c r="B127" s="88"/>
      <c r="C127" s="139" t="s">
        <v>242</v>
      </c>
      <c r="D127" s="140" t="s">
        <v>101</v>
      </c>
      <c r="E127" s="140" t="s">
        <v>243</v>
      </c>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140"/>
      <c r="AC127" s="52" t="s">
        <v>601</v>
      </c>
      <c r="AD127" s="39" t="s">
        <v>65</v>
      </c>
      <c r="AE127" s="43" t="s">
        <v>602</v>
      </c>
      <c r="AF127" s="21"/>
      <c r="AG127" s="131"/>
      <c r="AH127" s="131"/>
      <c r="AI127" s="110" t="s">
        <v>41</v>
      </c>
      <c r="AJ127" s="110" t="s">
        <v>41</v>
      </c>
      <c r="AK127" s="216"/>
      <c r="AL127" s="216"/>
      <c r="AM127" s="216"/>
      <c r="AN127" s="216"/>
      <c r="AO127" s="117" t="s">
        <v>241</v>
      </c>
      <c r="AP127" s="17"/>
    </row>
    <row r="128" spans="1:42" ht="225" x14ac:dyDescent="0.25">
      <c r="A128" s="87"/>
      <c r="B128" s="88"/>
      <c r="C128" s="141"/>
      <c r="D128" s="142"/>
      <c r="E128" s="142"/>
      <c r="F128" s="142"/>
      <c r="G128" s="142"/>
      <c r="H128" s="142"/>
      <c r="I128" s="142"/>
      <c r="J128" s="142"/>
      <c r="K128" s="142"/>
      <c r="L128" s="142"/>
      <c r="M128" s="142" t="s">
        <v>244</v>
      </c>
      <c r="N128" s="142" t="s">
        <v>65</v>
      </c>
      <c r="O128" s="142" t="s">
        <v>245</v>
      </c>
      <c r="P128" s="142" t="s">
        <v>166</v>
      </c>
      <c r="Q128" s="142"/>
      <c r="R128" s="142"/>
      <c r="S128" s="142"/>
      <c r="T128" s="142"/>
      <c r="U128" s="142"/>
      <c r="V128" s="142"/>
      <c r="W128" s="142"/>
      <c r="X128" s="142"/>
      <c r="Y128" s="142"/>
      <c r="Z128" s="142"/>
      <c r="AA128" s="142"/>
      <c r="AB128" s="142"/>
      <c r="AC128" s="194"/>
      <c r="AD128" s="194"/>
      <c r="AE128" s="194"/>
      <c r="AF128" s="21"/>
      <c r="AG128" s="131" t="s">
        <v>87</v>
      </c>
      <c r="AH128" s="131" t="s">
        <v>240</v>
      </c>
      <c r="AI128" s="110">
        <v>942.7</v>
      </c>
      <c r="AJ128" s="110">
        <v>870</v>
      </c>
      <c r="AK128" s="216"/>
      <c r="AL128" s="216"/>
      <c r="AM128" s="216"/>
      <c r="AN128" s="216"/>
      <c r="AO128" s="117" t="s">
        <v>80</v>
      </c>
      <c r="AP128" s="17"/>
    </row>
    <row r="129" spans="1:42" ht="409.5" x14ac:dyDescent="0.25">
      <c r="A129" s="83" t="s">
        <v>246</v>
      </c>
      <c r="B129" s="84" t="s">
        <v>247</v>
      </c>
      <c r="C129" s="95" t="s">
        <v>52</v>
      </c>
      <c r="D129" s="91" t="s">
        <v>226</v>
      </c>
      <c r="E129" s="91" t="s">
        <v>54</v>
      </c>
      <c r="F129" s="91"/>
      <c r="G129" s="91"/>
      <c r="H129" s="91"/>
      <c r="I129" s="91"/>
      <c r="J129" s="91"/>
      <c r="K129" s="91"/>
      <c r="L129" s="91"/>
      <c r="M129" s="91"/>
      <c r="N129" s="91"/>
      <c r="O129" s="91"/>
      <c r="P129" s="91"/>
      <c r="Q129" s="91"/>
      <c r="R129" s="91"/>
      <c r="S129" s="91"/>
      <c r="T129" s="91"/>
      <c r="U129" s="91"/>
      <c r="V129" s="91"/>
      <c r="W129" s="91"/>
      <c r="X129" s="91"/>
      <c r="Y129" s="91"/>
      <c r="Z129" s="91" t="s">
        <v>248</v>
      </c>
      <c r="AA129" s="91" t="s">
        <v>65</v>
      </c>
      <c r="AB129" s="91" t="s">
        <v>249</v>
      </c>
      <c r="AC129" s="56" t="s">
        <v>603</v>
      </c>
      <c r="AD129" s="58" t="s">
        <v>65</v>
      </c>
      <c r="AE129" s="65" t="s">
        <v>686</v>
      </c>
      <c r="AF129" s="156" t="s">
        <v>172</v>
      </c>
      <c r="AG129" s="130" t="s">
        <v>118</v>
      </c>
      <c r="AH129" s="130" t="s">
        <v>166</v>
      </c>
      <c r="AI129" s="109">
        <v>1441.5</v>
      </c>
      <c r="AJ129" s="109">
        <v>1441.5</v>
      </c>
      <c r="AK129" s="215">
        <v>1401.2</v>
      </c>
      <c r="AL129" s="215">
        <v>2196.6999999999998</v>
      </c>
      <c r="AM129" s="215">
        <v>1418.7</v>
      </c>
      <c r="AN129" s="215">
        <v>1418.7</v>
      </c>
      <c r="AO129" s="116" t="s">
        <v>235</v>
      </c>
      <c r="AP129" s="17"/>
    </row>
    <row r="130" spans="1:42" ht="300" x14ac:dyDescent="0.25">
      <c r="A130" s="87"/>
      <c r="B130" s="88"/>
      <c r="C130" s="139" t="s">
        <v>250</v>
      </c>
      <c r="D130" s="140" t="s">
        <v>251</v>
      </c>
      <c r="E130" s="140" t="s">
        <v>252</v>
      </c>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52" t="s">
        <v>604</v>
      </c>
      <c r="AD130" s="50" t="s">
        <v>65</v>
      </c>
      <c r="AE130" s="48" t="s">
        <v>689</v>
      </c>
      <c r="AF130" s="157"/>
      <c r="AG130" s="131"/>
      <c r="AH130" s="131"/>
      <c r="AI130" s="110" t="s">
        <v>41</v>
      </c>
      <c r="AJ130" s="110" t="s">
        <v>41</v>
      </c>
      <c r="AK130" s="216"/>
      <c r="AL130" s="216"/>
      <c r="AM130" s="216"/>
      <c r="AN130" s="216"/>
      <c r="AO130" s="117" t="s">
        <v>235</v>
      </c>
      <c r="AP130" s="17"/>
    </row>
    <row r="131" spans="1:42" ht="393.75" x14ac:dyDescent="0.25">
      <c r="A131" s="87"/>
      <c r="B131" s="88"/>
      <c r="C131" s="139"/>
      <c r="D131" s="140"/>
      <c r="E131" s="140"/>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52" t="s">
        <v>688</v>
      </c>
      <c r="AD131" s="50" t="s">
        <v>65</v>
      </c>
      <c r="AE131" s="48" t="s">
        <v>687</v>
      </c>
      <c r="AF131" s="157"/>
      <c r="AG131" s="131"/>
      <c r="AH131" s="131"/>
      <c r="AI131" s="110"/>
      <c r="AJ131" s="110"/>
      <c r="AK131" s="216"/>
      <c r="AL131" s="216"/>
      <c r="AM131" s="216"/>
      <c r="AN131" s="216"/>
      <c r="AO131" s="117"/>
      <c r="AP131" s="17"/>
    </row>
    <row r="132" spans="1:42" ht="225" x14ac:dyDescent="0.25">
      <c r="A132" s="87"/>
      <c r="B132" s="88"/>
      <c r="C132" s="141"/>
      <c r="D132" s="142"/>
      <c r="E132" s="142"/>
      <c r="F132" s="142"/>
      <c r="G132" s="142"/>
      <c r="H132" s="142"/>
      <c r="I132" s="142"/>
      <c r="J132" s="142"/>
      <c r="K132" s="142"/>
      <c r="L132" s="142"/>
      <c r="M132" s="142" t="s">
        <v>253</v>
      </c>
      <c r="N132" s="142" t="s">
        <v>65</v>
      </c>
      <c r="O132" s="142" t="s">
        <v>245</v>
      </c>
      <c r="P132" s="142" t="s">
        <v>166</v>
      </c>
      <c r="Q132" s="142"/>
      <c r="R132" s="142"/>
      <c r="S132" s="142"/>
      <c r="T132" s="142"/>
      <c r="U132" s="142"/>
      <c r="V132" s="142"/>
      <c r="W132" s="142"/>
      <c r="X132" s="142"/>
      <c r="Y132" s="142"/>
      <c r="Z132" s="142"/>
      <c r="AA132" s="142"/>
      <c r="AB132" s="142"/>
      <c r="AC132" s="158" t="s">
        <v>605</v>
      </c>
      <c r="AD132" s="159" t="s">
        <v>540</v>
      </c>
      <c r="AE132" s="160" t="s">
        <v>606</v>
      </c>
      <c r="AF132" s="161"/>
      <c r="AG132" s="131"/>
      <c r="AH132" s="131"/>
      <c r="AI132" s="110" t="s">
        <v>41</v>
      </c>
      <c r="AJ132" s="110" t="s">
        <v>41</v>
      </c>
      <c r="AK132" s="216"/>
      <c r="AL132" s="216"/>
      <c r="AM132" s="216"/>
      <c r="AN132" s="216"/>
      <c r="AO132" s="117" t="s">
        <v>42</v>
      </c>
      <c r="AP132" s="17"/>
    </row>
    <row r="133" spans="1:42" ht="262.5" x14ac:dyDescent="0.25">
      <c r="A133" s="83" t="s">
        <v>254</v>
      </c>
      <c r="B133" s="84" t="s">
        <v>255</v>
      </c>
      <c r="C133" s="95" t="s">
        <v>52</v>
      </c>
      <c r="D133" s="91" t="s">
        <v>256</v>
      </c>
      <c r="E133" s="91" t="s">
        <v>54</v>
      </c>
      <c r="F133" s="91"/>
      <c r="G133" s="91"/>
      <c r="H133" s="91"/>
      <c r="I133" s="91"/>
      <c r="J133" s="91"/>
      <c r="K133" s="91"/>
      <c r="L133" s="91"/>
      <c r="M133" s="91"/>
      <c r="N133" s="91"/>
      <c r="O133" s="91"/>
      <c r="P133" s="91"/>
      <c r="Q133" s="91"/>
      <c r="R133" s="91"/>
      <c r="S133" s="91"/>
      <c r="T133" s="91"/>
      <c r="U133" s="91"/>
      <c r="V133" s="91"/>
      <c r="W133" s="91"/>
      <c r="X133" s="91"/>
      <c r="Y133" s="91"/>
      <c r="Z133" s="91" t="s">
        <v>64</v>
      </c>
      <c r="AA133" s="91" t="s">
        <v>65</v>
      </c>
      <c r="AB133" s="91" t="s">
        <v>66</v>
      </c>
      <c r="AC133" s="28" t="s">
        <v>553</v>
      </c>
      <c r="AD133" s="23" t="s">
        <v>65</v>
      </c>
      <c r="AE133" s="30" t="s">
        <v>554</v>
      </c>
      <c r="AF133" s="19" t="s">
        <v>257</v>
      </c>
      <c r="AG133" s="130" t="s">
        <v>258</v>
      </c>
      <c r="AH133" s="130" t="s">
        <v>78</v>
      </c>
      <c r="AI133" s="109">
        <v>7517.1</v>
      </c>
      <c r="AJ133" s="109">
        <v>7437.1</v>
      </c>
      <c r="AK133" s="215">
        <v>10973.1</v>
      </c>
      <c r="AL133" s="215">
        <v>27416.1</v>
      </c>
      <c r="AM133" s="215">
        <v>19215.099999999999</v>
      </c>
      <c r="AN133" s="215">
        <v>5987.1</v>
      </c>
      <c r="AO133" s="116" t="s">
        <v>51</v>
      </c>
      <c r="AP133" s="17"/>
    </row>
    <row r="134" spans="1:42" ht="281.25" x14ac:dyDescent="0.25">
      <c r="A134" s="87"/>
      <c r="B134" s="88"/>
      <c r="C134" s="139" t="s">
        <v>259</v>
      </c>
      <c r="D134" s="140" t="s">
        <v>260</v>
      </c>
      <c r="E134" s="140" t="s">
        <v>261</v>
      </c>
      <c r="F134" s="140"/>
      <c r="G134" s="140"/>
      <c r="H134" s="140"/>
      <c r="I134" s="140"/>
      <c r="J134" s="140"/>
      <c r="K134" s="140"/>
      <c r="L134" s="140"/>
      <c r="M134" s="140"/>
      <c r="N134" s="140"/>
      <c r="O134" s="140"/>
      <c r="P134" s="140"/>
      <c r="Q134" s="140"/>
      <c r="R134" s="140"/>
      <c r="S134" s="140"/>
      <c r="T134" s="140"/>
      <c r="U134" s="140"/>
      <c r="V134" s="140"/>
      <c r="W134" s="140"/>
      <c r="X134" s="140"/>
      <c r="Y134" s="140"/>
      <c r="Z134" s="140" t="s">
        <v>130</v>
      </c>
      <c r="AA134" s="140" t="s">
        <v>65</v>
      </c>
      <c r="AB134" s="140" t="s">
        <v>131</v>
      </c>
      <c r="AC134" s="66" t="s">
        <v>564</v>
      </c>
      <c r="AD134" s="45" t="s">
        <v>65</v>
      </c>
      <c r="AE134" s="45" t="s">
        <v>607</v>
      </c>
      <c r="AF134" s="21"/>
      <c r="AG134" s="131"/>
      <c r="AH134" s="131"/>
      <c r="AI134" s="110" t="s">
        <v>41</v>
      </c>
      <c r="AJ134" s="110" t="s">
        <v>41</v>
      </c>
      <c r="AK134" s="216"/>
      <c r="AL134" s="216"/>
      <c r="AM134" s="216"/>
      <c r="AN134" s="216"/>
      <c r="AO134" s="117" t="s">
        <v>51</v>
      </c>
      <c r="AP134" s="17"/>
    </row>
    <row r="135" spans="1:42" ht="127.5" x14ac:dyDescent="0.25">
      <c r="A135" s="87"/>
      <c r="B135" s="88"/>
      <c r="C135" s="139" t="s">
        <v>262</v>
      </c>
      <c r="D135" s="140" t="s">
        <v>263</v>
      </c>
      <c r="E135" s="140" t="s">
        <v>264</v>
      </c>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52"/>
      <c r="AD135" s="152"/>
      <c r="AE135" s="152"/>
      <c r="AF135" s="21"/>
      <c r="AG135" s="131"/>
      <c r="AH135" s="131"/>
      <c r="AI135" s="110" t="s">
        <v>41</v>
      </c>
      <c r="AJ135" s="110" t="s">
        <v>41</v>
      </c>
      <c r="AK135" s="216"/>
      <c r="AL135" s="216"/>
      <c r="AM135" s="216"/>
      <c r="AN135" s="216"/>
      <c r="AO135" s="117" t="s">
        <v>51</v>
      </c>
      <c r="AP135" s="17"/>
    </row>
    <row r="136" spans="1:42" ht="150" x14ac:dyDescent="0.25">
      <c r="A136" s="87"/>
      <c r="B136" s="88"/>
      <c r="C136" s="141"/>
      <c r="D136" s="142"/>
      <c r="E136" s="142"/>
      <c r="F136" s="142"/>
      <c r="G136" s="142"/>
      <c r="H136" s="142"/>
      <c r="I136" s="142"/>
      <c r="J136" s="142"/>
      <c r="K136" s="142"/>
      <c r="L136" s="142"/>
      <c r="M136" s="142" t="s">
        <v>265</v>
      </c>
      <c r="N136" s="142" t="s">
        <v>65</v>
      </c>
      <c r="O136" s="142" t="s">
        <v>104</v>
      </c>
      <c r="P136" s="142" t="s">
        <v>258</v>
      </c>
      <c r="Q136" s="142"/>
      <c r="R136" s="142"/>
      <c r="S136" s="142"/>
      <c r="T136" s="142"/>
      <c r="U136" s="142"/>
      <c r="V136" s="142"/>
      <c r="W136" s="142"/>
      <c r="X136" s="142"/>
      <c r="Y136" s="142"/>
      <c r="Z136" s="142"/>
      <c r="AA136" s="142"/>
      <c r="AB136" s="142"/>
      <c r="AC136" s="147"/>
      <c r="AD136" s="147"/>
      <c r="AE136" s="147"/>
      <c r="AF136" s="21"/>
      <c r="AG136" s="131"/>
      <c r="AH136" s="131"/>
      <c r="AI136" s="110" t="s">
        <v>41</v>
      </c>
      <c r="AJ136" s="110" t="s">
        <v>41</v>
      </c>
      <c r="AK136" s="216"/>
      <c r="AL136" s="216"/>
      <c r="AM136" s="216"/>
      <c r="AN136" s="216"/>
      <c r="AO136" s="117" t="s">
        <v>42</v>
      </c>
      <c r="AP136" s="17"/>
    </row>
    <row r="137" spans="1:42" ht="187.5" x14ac:dyDescent="0.25">
      <c r="A137" s="83" t="s">
        <v>266</v>
      </c>
      <c r="B137" s="84" t="s">
        <v>267</v>
      </c>
      <c r="C137" s="95" t="s">
        <v>52</v>
      </c>
      <c r="D137" s="91" t="s">
        <v>256</v>
      </c>
      <c r="E137" s="91" t="s">
        <v>54</v>
      </c>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162" t="s">
        <v>608</v>
      </c>
      <c r="AD137" s="163" t="s">
        <v>65</v>
      </c>
      <c r="AE137" s="163" t="s">
        <v>609</v>
      </c>
      <c r="AF137" s="19" t="s">
        <v>257</v>
      </c>
      <c r="AG137" s="130" t="s">
        <v>258</v>
      </c>
      <c r="AH137" s="130" t="s">
        <v>118</v>
      </c>
      <c r="AI137" s="109">
        <v>1755</v>
      </c>
      <c r="AJ137" s="109">
        <v>1639.3</v>
      </c>
      <c r="AK137" s="215">
        <v>2634.9</v>
      </c>
      <c r="AL137" s="215">
        <f>2211.3-50.9</f>
        <v>2160.4</v>
      </c>
      <c r="AM137" s="215">
        <f>2087.8-50.9</f>
        <v>2036.9</v>
      </c>
      <c r="AN137" s="215">
        <f>2087.8-50.9</f>
        <v>2036.9</v>
      </c>
      <c r="AO137" s="116" t="s">
        <v>89</v>
      </c>
      <c r="AP137" s="17"/>
    </row>
    <row r="138" spans="1:42" ht="112.5" x14ac:dyDescent="0.25">
      <c r="A138" s="87"/>
      <c r="B138" s="88"/>
      <c r="C138" s="139" t="s">
        <v>259</v>
      </c>
      <c r="D138" s="140" t="s">
        <v>260</v>
      </c>
      <c r="E138" s="140" t="s">
        <v>261</v>
      </c>
      <c r="F138" s="140"/>
      <c r="G138" s="140"/>
      <c r="H138" s="140"/>
      <c r="I138" s="140"/>
      <c r="J138" s="140"/>
      <c r="K138" s="140"/>
      <c r="L138" s="140"/>
      <c r="M138" s="140"/>
      <c r="N138" s="140"/>
      <c r="O138" s="140"/>
      <c r="P138" s="140"/>
      <c r="Q138" s="140"/>
      <c r="R138" s="140"/>
      <c r="S138" s="140"/>
      <c r="T138" s="140"/>
      <c r="U138" s="140"/>
      <c r="V138" s="140"/>
      <c r="W138" s="140"/>
      <c r="X138" s="140"/>
      <c r="Y138" s="140"/>
      <c r="Z138" s="140"/>
      <c r="AA138" s="140"/>
      <c r="AB138" s="140"/>
      <c r="AC138" s="152"/>
      <c r="AD138" s="152"/>
      <c r="AE138" s="152"/>
      <c r="AF138" s="21"/>
      <c r="AG138" s="131"/>
      <c r="AH138" s="131"/>
      <c r="AI138" s="110" t="s">
        <v>41</v>
      </c>
      <c r="AJ138" s="110" t="s">
        <v>41</v>
      </c>
      <c r="AK138" s="216"/>
      <c r="AL138" s="216"/>
      <c r="AM138" s="216"/>
      <c r="AN138" s="216"/>
      <c r="AO138" s="117" t="s">
        <v>89</v>
      </c>
      <c r="AP138" s="17"/>
    </row>
    <row r="139" spans="1:42" ht="112.5" x14ac:dyDescent="0.25">
      <c r="A139" s="87"/>
      <c r="B139" s="88"/>
      <c r="C139" s="141"/>
      <c r="D139" s="142"/>
      <c r="E139" s="142"/>
      <c r="F139" s="142" t="s">
        <v>268</v>
      </c>
      <c r="G139" s="142" t="s">
        <v>65</v>
      </c>
      <c r="H139" s="142" t="s">
        <v>269</v>
      </c>
      <c r="I139" s="142" t="s">
        <v>166</v>
      </c>
      <c r="J139" s="142"/>
      <c r="K139" s="142"/>
      <c r="L139" s="142"/>
      <c r="M139" s="142"/>
      <c r="N139" s="142"/>
      <c r="O139" s="142"/>
      <c r="P139" s="142"/>
      <c r="Q139" s="142"/>
      <c r="R139" s="142"/>
      <c r="S139" s="142"/>
      <c r="T139" s="142"/>
      <c r="U139" s="142"/>
      <c r="V139" s="142"/>
      <c r="W139" s="142"/>
      <c r="X139" s="142"/>
      <c r="Y139" s="142"/>
      <c r="Z139" s="142"/>
      <c r="AA139" s="142"/>
      <c r="AB139" s="142"/>
      <c r="AC139" s="147"/>
      <c r="AD139" s="147"/>
      <c r="AE139" s="147"/>
      <c r="AF139" s="21"/>
      <c r="AG139" s="131"/>
      <c r="AH139" s="131"/>
      <c r="AI139" s="110" t="s">
        <v>41</v>
      </c>
      <c r="AJ139" s="110" t="s">
        <v>41</v>
      </c>
      <c r="AK139" s="216"/>
      <c r="AL139" s="216"/>
      <c r="AM139" s="216"/>
      <c r="AN139" s="216"/>
      <c r="AO139" s="117" t="s">
        <v>42</v>
      </c>
      <c r="AP139" s="17"/>
    </row>
    <row r="140" spans="1:42" ht="225" x14ac:dyDescent="0.25">
      <c r="A140" s="83" t="s">
        <v>270</v>
      </c>
      <c r="B140" s="84" t="s">
        <v>271</v>
      </c>
      <c r="C140" s="95" t="s">
        <v>52</v>
      </c>
      <c r="D140" s="91" t="s">
        <v>272</v>
      </c>
      <c r="E140" s="91" t="s">
        <v>54</v>
      </c>
      <c r="F140" s="91"/>
      <c r="G140" s="91"/>
      <c r="H140" s="91"/>
      <c r="I140" s="91"/>
      <c r="J140" s="91"/>
      <c r="K140" s="91"/>
      <c r="L140" s="91"/>
      <c r="M140" s="91"/>
      <c r="N140" s="91"/>
      <c r="O140" s="91"/>
      <c r="P140" s="91"/>
      <c r="Q140" s="91"/>
      <c r="R140" s="91"/>
      <c r="S140" s="91"/>
      <c r="T140" s="91"/>
      <c r="U140" s="91"/>
      <c r="V140" s="91"/>
      <c r="W140" s="91" t="s">
        <v>273</v>
      </c>
      <c r="X140" s="91" t="s">
        <v>274</v>
      </c>
      <c r="Y140" s="91" t="s">
        <v>275</v>
      </c>
      <c r="Z140" s="91" t="s">
        <v>140</v>
      </c>
      <c r="AA140" s="91" t="s">
        <v>65</v>
      </c>
      <c r="AB140" s="91" t="s">
        <v>141</v>
      </c>
      <c r="AC140" s="162" t="s">
        <v>610</v>
      </c>
      <c r="AD140" s="163" t="s">
        <v>65</v>
      </c>
      <c r="AE140" s="163" t="s">
        <v>609</v>
      </c>
      <c r="AF140" s="19" t="s">
        <v>116</v>
      </c>
      <c r="AG140" s="130" t="s">
        <v>276</v>
      </c>
      <c r="AH140" s="130" t="s">
        <v>277</v>
      </c>
      <c r="AI140" s="109">
        <v>2702.6</v>
      </c>
      <c r="AJ140" s="109">
        <v>2594.4</v>
      </c>
      <c r="AK140" s="215">
        <v>3322.1</v>
      </c>
      <c r="AL140" s="215">
        <v>2911.4</v>
      </c>
      <c r="AM140" s="215">
        <v>2420.6</v>
      </c>
      <c r="AN140" s="215">
        <v>2420.6</v>
      </c>
      <c r="AO140" s="116" t="s">
        <v>173</v>
      </c>
      <c r="AP140" s="17"/>
    </row>
    <row r="141" spans="1:42" ht="151.5" customHeight="1" x14ac:dyDescent="0.25">
      <c r="A141" s="87"/>
      <c r="B141" s="88"/>
      <c r="C141" s="139" t="s">
        <v>278</v>
      </c>
      <c r="D141" s="140" t="s">
        <v>279</v>
      </c>
      <c r="E141" s="140" t="s">
        <v>280</v>
      </c>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46" t="s">
        <v>763</v>
      </c>
      <c r="AD141" s="25" t="s">
        <v>611</v>
      </c>
      <c r="AE141" s="47" t="s">
        <v>612</v>
      </c>
      <c r="AF141" s="21"/>
      <c r="AG141" s="131"/>
      <c r="AH141" s="131"/>
      <c r="AI141" s="110" t="s">
        <v>41</v>
      </c>
      <c r="AJ141" s="110" t="s">
        <v>41</v>
      </c>
      <c r="AK141" s="216"/>
      <c r="AL141" s="216"/>
      <c r="AM141" s="216"/>
      <c r="AN141" s="216"/>
      <c r="AO141" s="117" t="s">
        <v>173</v>
      </c>
      <c r="AP141" s="17"/>
    </row>
    <row r="142" spans="1:42" ht="153" customHeight="1" x14ac:dyDescent="0.25">
      <c r="A142" s="87"/>
      <c r="B142" s="88"/>
      <c r="C142" s="139"/>
      <c r="D142" s="140"/>
      <c r="E142" s="140"/>
      <c r="F142" s="140"/>
      <c r="G142" s="140"/>
      <c r="H142" s="140"/>
      <c r="I142" s="140"/>
      <c r="J142" s="140"/>
      <c r="K142" s="140"/>
      <c r="L142" s="140"/>
      <c r="M142" s="140"/>
      <c r="N142" s="140"/>
      <c r="O142" s="140"/>
      <c r="P142" s="140"/>
      <c r="Q142" s="140"/>
      <c r="R142" s="140"/>
      <c r="S142" s="140"/>
      <c r="T142" s="140"/>
      <c r="U142" s="140"/>
      <c r="V142" s="140"/>
      <c r="W142" s="140"/>
      <c r="X142" s="140"/>
      <c r="Y142" s="140"/>
      <c r="Z142" s="140"/>
      <c r="AA142" s="140"/>
      <c r="AB142" s="140"/>
      <c r="AC142" s="46" t="s">
        <v>764</v>
      </c>
      <c r="AD142" s="25" t="s">
        <v>611</v>
      </c>
      <c r="AE142" s="47" t="s">
        <v>765</v>
      </c>
      <c r="AF142" s="21"/>
      <c r="AG142" s="131"/>
      <c r="AH142" s="131"/>
      <c r="AI142" s="110"/>
      <c r="AJ142" s="110"/>
      <c r="AK142" s="216"/>
      <c r="AL142" s="216"/>
      <c r="AM142" s="216"/>
      <c r="AN142" s="216"/>
      <c r="AO142" s="117"/>
      <c r="AP142" s="17"/>
    </row>
    <row r="143" spans="1:42" ht="206.25" x14ac:dyDescent="0.25">
      <c r="A143" s="87"/>
      <c r="B143" s="88"/>
      <c r="C143" s="139" t="s">
        <v>120</v>
      </c>
      <c r="D143" s="140" t="s">
        <v>121</v>
      </c>
      <c r="E143" s="140" t="s">
        <v>122</v>
      </c>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46" t="s">
        <v>613</v>
      </c>
      <c r="AD143" s="25" t="s">
        <v>540</v>
      </c>
      <c r="AE143" s="47" t="s">
        <v>614</v>
      </c>
      <c r="AF143" s="21"/>
      <c r="AG143" s="131"/>
      <c r="AH143" s="131"/>
      <c r="AI143" s="110" t="s">
        <v>41</v>
      </c>
      <c r="AJ143" s="110" t="s">
        <v>41</v>
      </c>
      <c r="AK143" s="216"/>
      <c r="AL143" s="216"/>
      <c r="AM143" s="216"/>
      <c r="AN143" s="216"/>
      <c r="AO143" s="117" t="s">
        <v>173</v>
      </c>
      <c r="AP143" s="17"/>
    </row>
    <row r="144" spans="1:42" ht="153" x14ac:dyDescent="0.25">
      <c r="A144" s="87"/>
      <c r="B144" s="88"/>
      <c r="C144" s="141" t="s">
        <v>123</v>
      </c>
      <c r="D144" s="142" t="s">
        <v>124</v>
      </c>
      <c r="E144" s="142" t="s">
        <v>125</v>
      </c>
      <c r="F144" s="142"/>
      <c r="G144" s="142"/>
      <c r="H144" s="142"/>
      <c r="I144" s="142"/>
      <c r="J144" s="142"/>
      <c r="K144" s="142"/>
      <c r="L144" s="142"/>
      <c r="M144" s="142"/>
      <c r="N144" s="142"/>
      <c r="O144" s="142"/>
      <c r="P144" s="142"/>
      <c r="Q144" s="142"/>
      <c r="R144" s="142"/>
      <c r="S144" s="142"/>
      <c r="T144" s="142"/>
      <c r="U144" s="142"/>
      <c r="V144" s="142"/>
      <c r="W144" s="142"/>
      <c r="X144" s="142"/>
      <c r="Y144" s="142"/>
      <c r="Z144" s="142"/>
      <c r="AA144" s="142"/>
      <c r="AB144" s="142"/>
      <c r="AC144" s="164" t="s">
        <v>615</v>
      </c>
      <c r="AD144" s="165" t="s">
        <v>540</v>
      </c>
      <c r="AE144" s="166" t="s">
        <v>616</v>
      </c>
      <c r="AF144" s="21"/>
      <c r="AG144" s="131"/>
      <c r="AH144" s="131"/>
      <c r="AI144" s="110" t="s">
        <v>41</v>
      </c>
      <c r="AJ144" s="110" t="s">
        <v>41</v>
      </c>
      <c r="AK144" s="216"/>
      <c r="AL144" s="216"/>
      <c r="AM144" s="216"/>
      <c r="AN144" s="216"/>
      <c r="AO144" s="117" t="s">
        <v>173</v>
      </c>
      <c r="AP144" s="17"/>
    </row>
    <row r="145" spans="1:42" ht="409.5" x14ac:dyDescent="0.25">
      <c r="A145" s="83" t="s">
        <v>281</v>
      </c>
      <c r="B145" s="84" t="s">
        <v>282</v>
      </c>
      <c r="C145" s="85" t="s">
        <v>52</v>
      </c>
      <c r="D145" s="86" t="s">
        <v>283</v>
      </c>
      <c r="E145" s="86" t="s">
        <v>54</v>
      </c>
      <c r="F145" s="86"/>
      <c r="G145" s="86"/>
      <c r="H145" s="86"/>
      <c r="I145" s="86"/>
      <c r="J145" s="86"/>
      <c r="K145" s="86"/>
      <c r="L145" s="86"/>
      <c r="M145" s="86"/>
      <c r="N145" s="86"/>
      <c r="O145" s="86"/>
      <c r="P145" s="86"/>
      <c r="Q145" s="86"/>
      <c r="R145" s="86"/>
      <c r="S145" s="86"/>
      <c r="T145" s="86"/>
      <c r="U145" s="86"/>
      <c r="V145" s="86"/>
      <c r="W145" s="86" t="s">
        <v>284</v>
      </c>
      <c r="X145" s="86" t="s">
        <v>65</v>
      </c>
      <c r="Y145" s="86" t="s">
        <v>285</v>
      </c>
      <c r="Z145" s="86"/>
      <c r="AA145" s="86"/>
      <c r="AB145" s="86"/>
      <c r="AC145" s="201"/>
      <c r="AD145" s="201"/>
      <c r="AE145" s="201"/>
      <c r="AF145" s="19" t="s">
        <v>286</v>
      </c>
      <c r="AG145" s="130" t="s">
        <v>87</v>
      </c>
      <c r="AH145" s="130" t="s">
        <v>240</v>
      </c>
      <c r="AI145" s="109" t="s">
        <v>41</v>
      </c>
      <c r="AJ145" s="109" t="s">
        <v>41</v>
      </c>
      <c r="AK145" s="217">
        <v>6000</v>
      </c>
      <c r="AL145" s="217"/>
      <c r="AM145" s="217"/>
      <c r="AN145" s="217"/>
      <c r="AO145" s="116" t="s">
        <v>287</v>
      </c>
      <c r="AP145" s="17"/>
    </row>
    <row r="146" spans="1:42" ht="112.5" x14ac:dyDescent="0.25">
      <c r="A146" s="87"/>
      <c r="B146" s="88"/>
      <c r="C146" s="89" t="s">
        <v>288</v>
      </c>
      <c r="D146" s="90" t="s">
        <v>289</v>
      </c>
      <c r="E146" s="90" t="s">
        <v>290</v>
      </c>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20"/>
      <c r="AD146" s="20"/>
      <c r="AE146" s="20"/>
      <c r="AF146" s="21"/>
      <c r="AG146" s="131"/>
      <c r="AH146" s="131"/>
      <c r="AI146" s="110" t="s">
        <v>41</v>
      </c>
      <c r="AJ146" s="110" t="s">
        <v>41</v>
      </c>
      <c r="AK146" s="221"/>
      <c r="AL146" s="221"/>
      <c r="AM146" s="221"/>
      <c r="AN146" s="221"/>
      <c r="AO146" s="117" t="s">
        <v>287</v>
      </c>
      <c r="AP146" s="17"/>
    </row>
    <row r="147" spans="1:42" ht="112.5" x14ac:dyDescent="0.25">
      <c r="A147" s="80" t="s">
        <v>291</v>
      </c>
      <c r="B147" s="81" t="s">
        <v>292</v>
      </c>
      <c r="C147" s="82" t="s">
        <v>40</v>
      </c>
      <c r="D147" s="82" t="s">
        <v>40</v>
      </c>
      <c r="E147" s="82" t="s">
        <v>40</v>
      </c>
      <c r="F147" s="82" t="s">
        <v>40</v>
      </c>
      <c r="G147" s="82" t="s">
        <v>40</v>
      </c>
      <c r="H147" s="82" t="s">
        <v>40</v>
      </c>
      <c r="I147" s="82" t="s">
        <v>40</v>
      </c>
      <c r="J147" s="82" t="s">
        <v>40</v>
      </c>
      <c r="K147" s="82" t="s">
        <v>40</v>
      </c>
      <c r="L147" s="82" t="s">
        <v>40</v>
      </c>
      <c r="M147" s="82" t="s">
        <v>40</v>
      </c>
      <c r="N147" s="82" t="s">
        <v>40</v>
      </c>
      <c r="O147" s="82" t="s">
        <v>40</v>
      </c>
      <c r="P147" s="82" t="s">
        <v>40</v>
      </c>
      <c r="Q147" s="82" t="s">
        <v>40</v>
      </c>
      <c r="R147" s="82" t="s">
        <v>40</v>
      </c>
      <c r="S147" s="82" t="s">
        <v>40</v>
      </c>
      <c r="T147" s="82" t="s">
        <v>40</v>
      </c>
      <c r="U147" s="82" t="s">
        <v>40</v>
      </c>
      <c r="V147" s="82" t="s">
        <v>40</v>
      </c>
      <c r="W147" s="82" t="s">
        <v>40</v>
      </c>
      <c r="X147" s="82" t="s">
        <v>40</v>
      </c>
      <c r="Y147" s="82" t="s">
        <v>40</v>
      </c>
      <c r="Z147" s="82" t="s">
        <v>40</v>
      </c>
      <c r="AA147" s="82" t="s">
        <v>40</v>
      </c>
      <c r="AB147" s="82" t="s">
        <v>40</v>
      </c>
      <c r="AC147" s="18" t="s">
        <v>40</v>
      </c>
      <c r="AD147" s="18" t="s">
        <v>40</v>
      </c>
      <c r="AE147" s="18" t="s">
        <v>40</v>
      </c>
      <c r="AF147" s="18" t="s">
        <v>40</v>
      </c>
      <c r="AG147" s="129" t="s">
        <v>40</v>
      </c>
      <c r="AH147" s="129" t="s">
        <v>40</v>
      </c>
      <c r="AI147" s="108">
        <v>10007.9</v>
      </c>
      <c r="AJ147" s="108">
        <v>9899.5</v>
      </c>
      <c r="AK147" s="213">
        <f>AK148+AK150+AK153+AK155</f>
        <v>9527.0999999999985</v>
      </c>
      <c r="AL147" s="213">
        <f t="shared" ref="AL147:AN147" si="2">AL148+AL150+AL153+AL155</f>
        <v>9822.5</v>
      </c>
      <c r="AM147" s="213">
        <f t="shared" si="2"/>
        <v>929.9</v>
      </c>
      <c r="AN147" s="213">
        <f t="shared" si="2"/>
        <v>929.9</v>
      </c>
      <c r="AO147" s="115" t="s">
        <v>42</v>
      </c>
      <c r="AP147" s="17"/>
    </row>
    <row r="148" spans="1:42" ht="243.75" x14ac:dyDescent="0.25">
      <c r="A148" s="83" t="s">
        <v>293</v>
      </c>
      <c r="B148" s="84" t="s">
        <v>294</v>
      </c>
      <c r="C148" s="95" t="s">
        <v>52</v>
      </c>
      <c r="D148" s="91" t="s">
        <v>295</v>
      </c>
      <c r="E148" s="91" t="s">
        <v>54</v>
      </c>
      <c r="F148" s="91"/>
      <c r="G148" s="91"/>
      <c r="H148" s="91"/>
      <c r="I148" s="91"/>
      <c r="J148" s="91"/>
      <c r="K148" s="91"/>
      <c r="L148" s="91"/>
      <c r="M148" s="91"/>
      <c r="N148" s="91"/>
      <c r="O148" s="91"/>
      <c r="P148" s="91"/>
      <c r="Q148" s="91"/>
      <c r="R148" s="91"/>
      <c r="S148" s="91"/>
      <c r="T148" s="91"/>
      <c r="U148" s="91"/>
      <c r="V148" s="91"/>
      <c r="W148" s="91"/>
      <c r="X148" s="91"/>
      <c r="Y148" s="91"/>
      <c r="Z148" s="91"/>
      <c r="AA148" s="91"/>
      <c r="AB148" s="91"/>
      <c r="AC148" s="199" t="s">
        <v>785</v>
      </c>
      <c r="AD148" s="37" t="s">
        <v>65</v>
      </c>
      <c r="AE148" s="58" t="s">
        <v>786</v>
      </c>
      <c r="AF148" s="19" t="s">
        <v>212</v>
      </c>
      <c r="AG148" s="130" t="s">
        <v>105</v>
      </c>
      <c r="AH148" s="130" t="s">
        <v>88</v>
      </c>
      <c r="AI148" s="109">
        <v>691</v>
      </c>
      <c r="AJ148" s="109">
        <v>691</v>
      </c>
      <c r="AK148" s="215">
        <v>713.5</v>
      </c>
      <c r="AL148" s="215">
        <v>929.9</v>
      </c>
      <c r="AM148" s="215">
        <v>929.9</v>
      </c>
      <c r="AN148" s="215">
        <v>929.9</v>
      </c>
      <c r="AO148" s="116" t="s">
        <v>99</v>
      </c>
      <c r="AP148" s="17"/>
    </row>
    <row r="149" spans="1:42" ht="243.75" x14ac:dyDescent="0.25">
      <c r="A149" s="87"/>
      <c r="B149" s="88"/>
      <c r="C149" s="141" t="s">
        <v>296</v>
      </c>
      <c r="D149" s="142" t="s">
        <v>297</v>
      </c>
      <c r="E149" s="142" t="s">
        <v>298</v>
      </c>
      <c r="F149" s="142"/>
      <c r="G149" s="142"/>
      <c r="H149" s="142"/>
      <c r="I149" s="142"/>
      <c r="J149" s="142"/>
      <c r="K149" s="142"/>
      <c r="L149" s="142"/>
      <c r="M149" s="142"/>
      <c r="N149" s="142"/>
      <c r="O149" s="142"/>
      <c r="P149" s="142"/>
      <c r="Q149" s="142"/>
      <c r="R149" s="142"/>
      <c r="S149" s="142"/>
      <c r="T149" s="142"/>
      <c r="U149" s="142"/>
      <c r="V149" s="142"/>
      <c r="W149" s="142"/>
      <c r="X149" s="142"/>
      <c r="Y149" s="142"/>
      <c r="Z149" s="142"/>
      <c r="AA149" s="142"/>
      <c r="AB149" s="142"/>
      <c r="AC149" s="200" t="s">
        <v>787</v>
      </c>
      <c r="AD149" s="67" t="s">
        <v>65</v>
      </c>
      <c r="AE149" s="42" t="s">
        <v>708</v>
      </c>
      <c r="AF149" s="21"/>
      <c r="AG149" s="131"/>
      <c r="AH149" s="131"/>
      <c r="AI149" s="110" t="s">
        <v>41</v>
      </c>
      <c r="AJ149" s="110" t="s">
        <v>41</v>
      </c>
      <c r="AK149" s="216"/>
      <c r="AL149" s="216"/>
      <c r="AM149" s="216"/>
      <c r="AN149" s="216"/>
      <c r="AO149" s="117" t="s">
        <v>99</v>
      </c>
      <c r="AP149" s="17"/>
    </row>
    <row r="150" spans="1:42" ht="187.5" x14ac:dyDescent="0.25">
      <c r="A150" s="167" t="s">
        <v>299</v>
      </c>
      <c r="B150" s="168" t="s">
        <v>300</v>
      </c>
      <c r="C150" s="95" t="s">
        <v>52</v>
      </c>
      <c r="D150" s="91" t="s">
        <v>295</v>
      </c>
      <c r="E150" s="91" t="s">
        <v>54</v>
      </c>
      <c r="F150" s="91"/>
      <c r="G150" s="91"/>
      <c r="H150" s="91"/>
      <c r="I150" s="91"/>
      <c r="J150" s="91"/>
      <c r="K150" s="91"/>
      <c r="L150" s="91"/>
      <c r="M150" s="91"/>
      <c r="N150" s="91"/>
      <c r="O150" s="91"/>
      <c r="P150" s="91"/>
      <c r="Q150" s="91"/>
      <c r="R150" s="91"/>
      <c r="S150" s="91"/>
      <c r="T150" s="91"/>
      <c r="U150" s="91"/>
      <c r="V150" s="91"/>
      <c r="W150" s="91"/>
      <c r="X150" s="91"/>
      <c r="Y150" s="91"/>
      <c r="Z150" s="91"/>
      <c r="AA150" s="91"/>
      <c r="AB150" s="91"/>
      <c r="AC150" s="28" t="s">
        <v>617</v>
      </c>
      <c r="AD150" s="37" t="s">
        <v>65</v>
      </c>
      <c r="AE150" s="58" t="s">
        <v>713</v>
      </c>
      <c r="AF150" s="59" t="s">
        <v>33</v>
      </c>
      <c r="AG150" s="132" t="s">
        <v>301</v>
      </c>
      <c r="AH150" s="132" t="s">
        <v>302</v>
      </c>
      <c r="AI150" s="111">
        <v>2208.6999999999998</v>
      </c>
      <c r="AJ150" s="111">
        <v>2181.1</v>
      </c>
      <c r="AK150" s="215">
        <v>2057.1999999999998</v>
      </c>
      <c r="AL150" s="215">
        <v>2080.6999999999998</v>
      </c>
      <c r="AM150" s="215">
        <v>0</v>
      </c>
      <c r="AN150" s="215">
        <v>0</v>
      </c>
      <c r="AO150" s="118" t="s">
        <v>99</v>
      </c>
      <c r="AP150" s="17"/>
    </row>
    <row r="151" spans="1:42" ht="187.5" x14ac:dyDescent="0.25">
      <c r="A151" s="169"/>
      <c r="B151" s="171"/>
      <c r="C151" s="179"/>
      <c r="D151" s="180"/>
      <c r="E151" s="180"/>
      <c r="F151" s="180"/>
      <c r="G151" s="180"/>
      <c r="H151" s="180"/>
      <c r="I151" s="180"/>
      <c r="J151" s="180"/>
      <c r="K151" s="180"/>
      <c r="L151" s="180"/>
      <c r="M151" s="180"/>
      <c r="N151" s="180"/>
      <c r="O151" s="180"/>
      <c r="P151" s="180"/>
      <c r="Q151" s="180"/>
      <c r="R151" s="180"/>
      <c r="S151" s="180"/>
      <c r="T151" s="180"/>
      <c r="U151" s="180"/>
      <c r="V151" s="180"/>
      <c r="W151" s="180"/>
      <c r="X151" s="180"/>
      <c r="Y151" s="180"/>
      <c r="Z151" s="180"/>
      <c r="AA151" s="180"/>
      <c r="AB151" s="180"/>
      <c r="AC151" s="28" t="s">
        <v>715</v>
      </c>
      <c r="AD151" s="37" t="s">
        <v>65</v>
      </c>
      <c r="AE151" s="58" t="s">
        <v>714</v>
      </c>
      <c r="AF151" s="79"/>
      <c r="AG151" s="134"/>
      <c r="AH151" s="134"/>
      <c r="AI151" s="113"/>
      <c r="AJ151" s="113"/>
      <c r="AK151" s="222"/>
      <c r="AL151" s="222"/>
      <c r="AM151" s="222"/>
      <c r="AN151" s="222"/>
      <c r="AO151" s="120"/>
      <c r="AP151" s="17"/>
    </row>
    <row r="152" spans="1:42" ht="187.5" x14ac:dyDescent="0.25">
      <c r="A152" s="169"/>
      <c r="B152" s="171"/>
      <c r="C152" s="179"/>
      <c r="D152" s="180"/>
      <c r="E152" s="180"/>
      <c r="F152" s="180"/>
      <c r="G152" s="180"/>
      <c r="H152" s="180"/>
      <c r="I152" s="180"/>
      <c r="J152" s="180"/>
      <c r="K152" s="180"/>
      <c r="L152" s="180"/>
      <c r="M152" s="180"/>
      <c r="N152" s="180"/>
      <c r="O152" s="180"/>
      <c r="P152" s="180"/>
      <c r="Q152" s="180"/>
      <c r="R152" s="180"/>
      <c r="S152" s="180"/>
      <c r="T152" s="180"/>
      <c r="U152" s="180"/>
      <c r="V152" s="180"/>
      <c r="W152" s="180"/>
      <c r="X152" s="180"/>
      <c r="Y152" s="180"/>
      <c r="Z152" s="180"/>
      <c r="AA152" s="180"/>
      <c r="AB152" s="180"/>
      <c r="AC152" s="28" t="s">
        <v>716</v>
      </c>
      <c r="AD152" s="37" t="s">
        <v>65</v>
      </c>
      <c r="AE152" s="58" t="s">
        <v>692</v>
      </c>
      <c r="AF152" s="79"/>
      <c r="AG152" s="134"/>
      <c r="AH152" s="134"/>
      <c r="AI152" s="113"/>
      <c r="AJ152" s="113"/>
      <c r="AK152" s="222"/>
      <c r="AL152" s="222"/>
      <c r="AM152" s="222"/>
      <c r="AN152" s="222"/>
      <c r="AO152" s="120"/>
      <c r="AP152" s="17"/>
    </row>
    <row r="153" spans="1:42" ht="168.75" x14ac:dyDescent="0.25">
      <c r="A153" s="169"/>
      <c r="B153" s="171"/>
      <c r="C153" s="153"/>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c r="Z153" s="154"/>
      <c r="AA153" s="154"/>
      <c r="AB153" s="154"/>
      <c r="AC153" s="25" t="s">
        <v>618</v>
      </c>
      <c r="AD153" s="39" t="s">
        <v>65</v>
      </c>
      <c r="AE153" s="50" t="s">
        <v>619</v>
      </c>
      <c r="AF153" s="79"/>
      <c r="AG153" s="134"/>
      <c r="AH153" s="134"/>
      <c r="AI153" s="113"/>
      <c r="AJ153" s="113"/>
      <c r="AK153" s="222"/>
      <c r="AL153" s="222"/>
      <c r="AM153" s="222"/>
      <c r="AN153" s="222"/>
      <c r="AO153" s="120"/>
      <c r="AP153" s="17"/>
    </row>
    <row r="154" spans="1:42" ht="187.5" x14ac:dyDescent="0.25">
      <c r="A154" s="170"/>
      <c r="B154" s="172"/>
      <c r="C154" s="141" t="s">
        <v>303</v>
      </c>
      <c r="D154" s="142" t="s">
        <v>304</v>
      </c>
      <c r="E154" s="142" t="s">
        <v>305</v>
      </c>
      <c r="F154" s="142"/>
      <c r="G154" s="142"/>
      <c r="H154" s="142"/>
      <c r="I154" s="142"/>
      <c r="J154" s="142"/>
      <c r="K154" s="142"/>
      <c r="L154" s="142"/>
      <c r="M154" s="142"/>
      <c r="N154" s="142"/>
      <c r="O154" s="142"/>
      <c r="P154" s="142"/>
      <c r="Q154" s="142"/>
      <c r="R154" s="142"/>
      <c r="S154" s="142"/>
      <c r="T154" s="142"/>
      <c r="U154" s="142"/>
      <c r="V154" s="142"/>
      <c r="W154" s="142"/>
      <c r="X154" s="142"/>
      <c r="Y154" s="142"/>
      <c r="Z154" s="142"/>
      <c r="AA154" s="142"/>
      <c r="AB154" s="142"/>
      <c r="AC154" s="40" t="s">
        <v>620</v>
      </c>
      <c r="AD154" s="67" t="s">
        <v>65</v>
      </c>
      <c r="AE154" s="42" t="s">
        <v>621</v>
      </c>
      <c r="AF154" s="173"/>
      <c r="AG154" s="174"/>
      <c r="AH154" s="174"/>
      <c r="AI154" s="175" t="s">
        <v>41</v>
      </c>
      <c r="AJ154" s="175" t="s">
        <v>41</v>
      </c>
      <c r="AK154" s="223"/>
      <c r="AL154" s="223"/>
      <c r="AM154" s="223"/>
      <c r="AN154" s="223"/>
      <c r="AO154" s="176" t="s">
        <v>99</v>
      </c>
      <c r="AP154" s="17"/>
    </row>
    <row r="155" spans="1:42" ht="195" x14ac:dyDescent="0.25">
      <c r="A155" s="167" t="s">
        <v>306</v>
      </c>
      <c r="B155" s="168" t="s">
        <v>307</v>
      </c>
      <c r="C155" s="95" t="s">
        <v>52</v>
      </c>
      <c r="D155" s="91" t="s">
        <v>295</v>
      </c>
      <c r="E155" s="91" t="s">
        <v>54</v>
      </c>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28" t="s">
        <v>617</v>
      </c>
      <c r="AD155" s="37" t="s">
        <v>65</v>
      </c>
      <c r="AE155" s="58" t="s">
        <v>713</v>
      </c>
      <c r="AF155" s="59" t="s">
        <v>33</v>
      </c>
      <c r="AG155" s="132" t="s">
        <v>308</v>
      </c>
      <c r="AH155" s="132" t="s">
        <v>309</v>
      </c>
      <c r="AI155" s="111">
        <v>7108.2</v>
      </c>
      <c r="AJ155" s="111">
        <v>7027.4</v>
      </c>
      <c r="AK155" s="215">
        <v>6756.4</v>
      </c>
      <c r="AL155" s="215">
        <v>6811.9</v>
      </c>
      <c r="AM155" s="215">
        <v>0</v>
      </c>
      <c r="AN155" s="215">
        <v>0</v>
      </c>
      <c r="AO155" s="118" t="s">
        <v>99</v>
      </c>
      <c r="AP155" s="17"/>
    </row>
    <row r="156" spans="1:42" ht="187.5" x14ac:dyDescent="0.25">
      <c r="A156" s="169"/>
      <c r="B156" s="171"/>
      <c r="C156" s="179"/>
      <c r="D156" s="180"/>
      <c r="E156" s="180"/>
      <c r="F156" s="180"/>
      <c r="G156" s="180"/>
      <c r="H156" s="180"/>
      <c r="I156" s="180"/>
      <c r="J156" s="180"/>
      <c r="K156" s="180"/>
      <c r="L156" s="180"/>
      <c r="M156" s="180"/>
      <c r="N156" s="180"/>
      <c r="O156" s="180"/>
      <c r="P156" s="180"/>
      <c r="Q156" s="180"/>
      <c r="R156" s="180"/>
      <c r="S156" s="180"/>
      <c r="T156" s="180"/>
      <c r="U156" s="180"/>
      <c r="V156" s="180"/>
      <c r="W156" s="180"/>
      <c r="X156" s="180"/>
      <c r="Y156" s="180"/>
      <c r="Z156" s="180"/>
      <c r="AA156" s="180"/>
      <c r="AB156" s="180"/>
      <c r="AC156" s="28" t="s">
        <v>715</v>
      </c>
      <c r="AD156" s="37" t="s">
        <v>65</v>
      </c>
      <c r="AE156" s="58" t="s">
        <v>714</v>
      </c>
      <c r="AF156" s="79"/>
      <c r="AG156" s="134"/>
      <c r="AH156" s="134"/>
      <c r="AI156" s="113"/>
      <c r="AJ156" s="113"/>
      <c r="AK156" s="222"/>
      <c r="AL156" s="222"/>
      <c r="AM156" s="222"/>
      <c r="AN156" s="222"/>
      <c r="AO156" s="120"/>
      <c r="AP156" s="17"/>
    </row>
    <row r="157" spans="1:42" ht="187.5" x14ac:dyDescent="0.25">
      <c r="A157" s="169"/>
      <c r="B157" s="171"/>
      <c r="C157" s="153"/>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c r="Z157" s="154"/>
      <c r="AA157" s="154"/>
      <c r="AB157" s="154"/>
      <c r="AC157" s="31" t="s">
        <v>693</v>
      </c>
      <c r="AD157" s="39" t="s">
        <v>65</v>
      </c>
      <c r="AE157" s="50" t="s">
        <v>692</v>
      </c>
      <c r="AF157" s="79"/>
      <c r="AG157" s="134"/>
      <c r="AH157" s="134"/>
      <c r="AI157" s="113"/>
      <c r="AJ157" s="113"/>
      <c r="AK157" s="222"/>
      <c r="AL157" s="222"/>
      <c r="AM157" s="222"/>
      <c r="AN157" s="222"/>
      <c r="AO157" s="120"/>
      <c r="AP157" s="17"/>
    </row>
    <row r="158" spans="1:42" ht="168.75" x14ac:dyDescent="0.25">
      <c r="A158" s="169"/>
      <c r="B158" s="171"/>
      <c r="C158" s="153"/>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c r="Z158" s="154"/>
      <c r="AA158" s="154"/>
      <c r="AB158" s="154"/>
      <c r="AC158" s="25" t="s">
        <v>618</v>
      </c>
      <c r="AD158" s="39" t="s">
        <v>65</v>
      </c>
      <c r="AE158" s="50" t="s">
        <v>619</v>
      </c>
      <c r="AF158" s="79"/>
      <c r="AG158" s="134"/>
      <c r="AH158" s="134"/>
      <c r="AI158" s="113"/>
      <c r="AJ158" s="113"/>
      <c r="AK158" s="222"/>
      <c r="AL158" s="222"/>
      <c r="AM158" s="222"/>
      <c r="AN158" s="222"/>
      <c r="AO158" s="120"/>
      <c r="AP158" s="17"/>
    </row>
    <row r="159" spans="1:42" ht="187.5" x14ac:dyDescent="0.25">
      <c r="A159" s="170"/>
      <c r="B159" s="172"/>
      <c r="C159" s="141" t="s">
        <v>303</v>
      </c>
      <c r="D159" s="142" t="s">
        <v>304</v>
      </c>
      <c r="E159" s="142" t="s">
        <v>305</v>
      </c>
      <c r="F159" s="142"/>
      <c r="G159" s="142"/>
      <c r="H159" s="142"/>
      <c r="I159" s="142"/>
      <c r="J159" s="142"/>
      <c r="K159" s="142"/>
      <c r="L159" s="142"/>
      <c r="M159" s="142"/>
      <c r="N159" s="142"/>
      <c r="O159" s="142"/>
      <c r="P159" s="142"/>
      <c r="Q159" s="142"/>
      <c r="R159" s="142"/>
      <c r="S159" s="142"/>
      <c r="T159" s="142"/>
      <c r="U159" s="142"/>
      <c r="V159" s="142"/>
      <c r="W159" s="142"/>
      <c r="X159" s="142"/>
      <c r="Y159" s="142"/>
      <c r="Z159" s="142"/>
      <c r="AA159" s="142"/>
      <c r="AB159" s="142"/>
      <c r="AC159" s="40" t="s">
        <v>620</v>
      </c>
      <c r="AD159" s="67" t="s">
        <v>65</v>
      </c>
      <c r="AE159" s="42" t="s">
        <v>621</v>
      </c>
      <c r="AF159" s="173"/>
      <c r="AG159" s="174"/>
      <c r="AH159" s="174"/>
      <c r="AI159" s="175" t="s">
        <v>41</v>
      </c>
      <c r="AJ159" s="175" t="s">
        <v>41</v>
      </c>
      <c r="AK159" s="223"/>
      <c r="AL159" s="223"/>
      <c r="AM159" s="223"/>
      <c r="AN159" s="223"/>
      <c r="AO159" s="176" t="s">
        <v>99</v>
      </c>
      <c r="AP159" s="17"/>
    </row>
    <row r="160" spans="1:42" ht="243.75" x14ac:dyDescent="0.25">
      <c r="A160" s="80" t="s">
        <v>310</v>
      </c>
      <c r="B160" s="81" t="s">
        <v>311</v>
      </c>
      <c r="C160" s="82" t="s">
        <v>40</v>
      </c>
      <c r="D160" s="82" t="s">
        <v>40</v>
      </c>
      <c r="E160" s="82" t="s">
        <v>40</v>
      </c>
      <c r="F160" s="82" t="s">
        <v>40</v>
      </c>
      <c r="G160" s="82" t="s">
        <v>40</v>
      </c>
      <c r="H160" s="82" t="s">
        <v>40</v>
      </c>
      <c r="I160" s="82" t="s">
        <v>40</v>
      </c>
      <c r="J160" s="82" t="s">
        <v>40</v>
      </c>
      <c r="K160" s="82" t="s">
        <v>40</v>
      </c>
      <c r="L160" s="82" t="s">
        <v>40</v>
      </c>
      <c r="M160" s="82" t="s">
        <v>40</v>
      </c>
      <c r="N160" s="82" t="s">
        <v>40</v>
      </c>
      <c r="O160" s="82" t="s">
        <v>40</v>
      </c>
      <c r="P160" s="82" t="s">
        <v>40</v>
      </c>
      <c r="Q160" s="82" t="s">
        <v>40</v>
      </c>
      <c r="R160" s="82" t="s">
        <v>40</v>
      </c>
      <c r="S160" s="82" t="s">
        <v>40</v>
      </c>
      <c r="T160" s="82" t="s">
        <v>40</v>
      </c>
      <c r="U160" s="82" t="s">
        <v>40</v>
      </c>
      <c r="V160" s="82" t="s">
        <v>40</v>
      </c>
      <c r="W160" s="82" t="s">
        <v>40</v>
      </c>
      <c r="X160" s="82" t="s">
        <v>40</v>
      </c>
      <c r="Y160" s="82" t="s">
        <v>40</v>
      </c>
      <c r="Z160" s="82" t="s">
        <v>40</v>
      </c>
      <c r="AA160" s="82" t="s">
        <v>40</v>
      </c>
      <c r="AB160" s="82" t="s">
        <v>40</v>
      </c>
      <c r="AC160" s="18" t="s">
        <v>40</v>
      </c>
      <c r="AD160" s="18" t="s">
        <v>40</v>
      </c>
      <c r="AE160" s="18" t="s">
        <v>40</v>
      </c>
      <c r="AF160" s="18" t="s">
        <v>40</v>
      </c>
      <c r="AG160" s="129" t="s">
        <v>40</v>
      </c>
      <c r="AH160" s="129" t="s">
        <v>40</v>
      </c>
      <c r="AI160" s="108">
        <v>244571.4</v>
      </c>
      <c r="AJ160" s="108">
        <v>223026.4</v>
      </c>
      <c r="AK160" s="213">
        <f>AK161+AK172+AK182+AK183+AK184+AK192+AK198+AK196</f>
        <v>259775.69999999998</v>
      </c>
      <c r="AL160" s="213">
        <f t="shared" ref="AL160:AN160" si="3">AL161+AL172+AL182+AL183+AL184+AL192+AL198+AL196</f>
        <v>260540.30000000002</v>
      </c>
      <c r="AM160" s="213">
        <f t="shared" si="3"/>
        <v>263794.40000000002</v>
      </c>
      <c r="AN160" s="213">
        <f t="shared" si="3"/>
        <v>264442.90000000002</v>
      </c>
      <c r="AO160" s="115" t="s">
        <v>42</v>
      </c>
      <c r="AP160" s="17"/>
    </row>
    <row r="161" spans="1:42" ht="356.25" x14ac:dyDescent="0.25">
      <c r="A161" s="83" t="s">
        <v>312</v>
      </c>
      <c r="B161" s="84" t="s">
        <v>313</v>
      </c>
      <c r="C161" s="95" t="s">
        <v>52</v>
      </c>
      <c r="D161" s="91" t="s">
        <v>314</v>
      </c>
      <c r="E161" s="91" t="s">
        <v>54</v>
      </c>
      <c r="F161" s="91"/>
      <c r="G161" s="91"/>
      <c r="H161" s="91"/>
      <c r="I161" s="91"/>
      <c r="J161" s="91"/>
      <c r="K161" s="91"/>
      <c r="L161" s="91"/>
      <c r="M161" s="91"/>
      <c r="N161" s="91"/>
      <c r="O161" s="91"/>
      <c r="P161" s="91"/>
      <c r="Q161" s="91"/>
      <c r="R161" s="91"/>
      <c r="S161" s="91"/>
      <c r="T161" s="91"/>
      <c r="U161" s="91"/>
      <c r="V161" s="91"/>
      <c r="W161" s="91" t="s">
        <v>315</v>
      </c>
      <c r="X161" s="91" t="s">
        <v>65</v>
      </c>
      <c r="Y161" s="91" t="s">
        <v>316</v>
      </c>
      <c r="Z161" s="91" t="s">
        <v>64</v>
      </c>
      <c r="AA161" s="91" t="s">
        <v>65</v>
      </c>
      <c r="AB161" s="91" t="s">
        <v>66</v>
      </c>
      <c r="AC161" s="28" t="s">
        <v>622</v>
      </c>
      <c r="AD161" s="29" t="s">
        <v>65</v>
      </c>
      <c r="AE161" s="30" t="s">
        <v>717</v>
      </c>
      <c r="AF161" s="19" t="s">
        <v>33</v>
      </c>
      <c r="AG161" s="130" t="s">
        <v>308</v>
      </c>
      <c r="AH161" s="130" t="s">
        <v>309</v>
      </c>
      <c r="AI161" s="109">
        <v>38538.699999999997</v>
      </c>
      <c r="AJ161" s="109">
        <v>33522.199999999997</v>
      </c>
      <c r="AK161" s="215">
        <v>38639.800000000003</v>
      </c>
      <c r="AL161" s="215">
        <v>40047.4</v>
      </c>
      <c r="AM161" s="215">
        <v>41620.6</v>
      </c>
      <c r="AN161" s="215">
        <v>41620.6</v>
      </c>
      <c r="AO161" s="116" t="s">
        <v>317</v>
      </c>
      <c r="AP161" s="17"/>
    </row>
    <row r="162" spans="1:42" ht="337.5" x14ac:dyDescent="0.25">
      <c r="A162" s="83"/>
      <c r="B162" s="84"/>
      <c r="C162" s="179"/>
      <c r="D162" s="180"/>
      <c r="E162" s="180"/>
      <c r="F162" s="180"/>
      <c r="G162" s="180"/>
      <c r="H162" s="180"/>
      <c r="I162" s="180"/>
      <c r="J162" s="180"/>
      <c r="K162" s="180"/>
      <c r="L162" s="180"/>
      <c r="M162" s="180"/>
      <c r="N162" s="180"/>
      <c r="O162" s="180"/>
      <c r="P162" s="180"/>
      <c r="Q162" s="180"/>
      <c r="R162" s="180"/>
      <c r="S162" s="180"/>
      <c r="T162" s="180"/>
      <c r="U162" s="180"/>
      <c r="V162" s="180"/>
      <c r="W162" s="180"/>
      <c r="X162" s="180"/>
      <c r="Y162" s="180"/>
      <c r="Z162" s="180"/>
      <c r="AA162" s="180"/>
      <c r="AB162" s="180"/>
      <c r="AC162" s="28" t="s">
        <v>719</v>
      </c>
      <c r="AD162" s="29" t="s">
        <v>65</v>
      </c>
      <c r="AE162" s="30" t="s">
        <v>718</v>
      </c>
      <c r="AF162" s="19"/>
      <c r="AG162" s="130"/>
      <c r="AH162" s="130"/>
      <c r="AI162" s="109"/>
      <c r="AJ162" s="109"/>
      <c r="AK162" s="217"/>
      <c r="AL162" s="217"/>
      <c r="AM162" s="217"/>
      <c r="AN162" s="217"/>
      <c r="AO162" s="116"/>
      <c r="AP162" s="17"/>
    </row>
    <row r="163" spans="1:42" ht="243.75" x14ac:dyDescent="0.25">
      <c r="A163" s="87"/>
      <c r="B163" s="88"/>
      <c r="C163" s="139" t="s">
        <v>318</v>
      </c>
      <c r="D163" s="140" t="s">
        <v>319</v>
      </c>
      <c r="E163" s="140" t="s">
        <v>320</v>
      </c>
      <c r="F163" s="140"/>
      <c r="G163" s="140"/>
      <c r="H163" s="140"/>
      <c r="I163" s="140"/>
      <c r="J163" s="140"/>
      <c r="K163" s="140"/>
      <c r="L163" s="140"/>
      <c r="M163" s="140"/>
      <c r="N163" s="140"/>
      <c r="O163" s="140"/>
      <c r="P163" s="140"/>
      <c r="Q163" s="140"/>
      <c r="R163" s="140"/>
      <c r="S163" s="140"/>
      <c r="T163" s="140"/>
      <c r="U163" s="140"/>
      <c r="V163" s="140"/>
      <c r="W163" s="140"/>
      <c r="X163" s="140"/>
      <c r="Y163" s="140"/>
      <c r="Z163" s="140" t="s">
        <v>321</v>
      </c>
      <c r="AA163" s="140" t="s">
        <v>322</v>
      </c>
      <c r="AB163" s="140" t="s">
        <v>323</v>
      </c>
      <c r="AC163" s="31" t="s">
        <v>623</v>
      </c>
      <c r="AD163" s="26" t="s">
        <v>65</v>
      </c>
      <c r="AE163" s="27" t="s">
        <v>624</v>
      </c>
      <c r="AF163" s="21"/>
      <c r="AG163" s="131"/>
      <c r="AH163" s="131"/>
      <c r="AI163" s="110" t="s">
        <v>41</v>
      </c>
      <c r="AJ163" s="110" t="s">
        <v>41</v>
      </c>
      <c r="AK163" s="216"/>
      <c r="AL163" s="216"/>
      <c r="AM163" s="216"/>
      <c r="AN163" s="216"/>
      <c r="AO163" s="117" t="s">
        <v>317</v>
      </c>
      <c r="AP163" s="17"/>
    </row>
    <row r="164" spans="1:42" ht="318.75" x14ac:dyDescent="0.25">
      <c r="A164" s="87"/>
      <c r="B164" s="88"/>
      <c r="C164" s="139" t="s">
        <v>58</v>
      </c>
      <c r="D164" s="140" t="s">
        <v>59</v>
      </c>
      <c r="E164" s="140" t="s">
        <v>60</v>
      </c>
      <c r="F164" s="140"/>
      <c r="G164" s="140"/>
      <c r="H164" s="140"/>
      <c r="I164" s="140"/>
      <c r="J164" s="140"/>
      <c r="K164" s="140"/>
      <c r="L164" s="140"/>
      <c r="M164" s="140"/>
      <c r="N164" s="140"/>
      <c r="O164" s="140"/>
      <c r="P164" s="140"/>
      <c r="Q164" s="140"/>
      <c r="R164" s="140"/>
      <c r="S164" s="140"/>
      <c r="T164" s="140"/>
      <c r="U164" s="140"/>
      <c r="V164" s="140"/>
      <c r="W164" s="140"/>
      <c r="X164" s="140"/>
      <c r="Y164" s="140"/>
      <c r="Z164" s="140"/>
      <c r="AA164" s="140"/>
      <c r="AB164" s="140"/>
      <c r="AC164" s="31" t="s">
        <v>625</v>
      </c>
      <c r="AD164" s="26" t="s">
        <v>65</v>
      </c>
      <c r="AE164" s="27" t="s">
        <v>626</v>
      </c>
      <c r="AF164" s="21"/>
      <c r="AG164" s="131"/>
      <c r="AH164" s="131"/>
      <c r="AI164" s="110" t="s">
        <v>41</v>
      </c>
      <c r="AJ164" s="110" t="s">
        <v>41</v>
      </c>
      <c r="AK164" s="216"/>
      <c r="AL164" s="216"/>
      <c r="AM164" s="216"/>
      <c r="AN164" s="216"/>
      <c r="AO164" s="117" t="s">
        <v>317</v>
      </c>
      <c r="AP164" s="17"/>
    </row>
    <row r="165" spans="1:42" ht="243.75" x14ac:dyDescent="0.25">
      <c r="A165" s="87"/>
      <c r="B165" s="88"/>
      <c r="C165" s="139"/>
      <c r="D165" s="140"/>
      <c r="E165" s="140"/>
      <c r="F165" s="140" t="s">
        <v>324</v>
      </c>
      <c r="G165" s="140" t="s">
        <v>65</v>
      </c>
      <c r="H165" s="140" t="s">
        <v>325</v>
      </c>
      <c r="I165" s="140" t="s">
        <v>79</v>
      </c>
      <c r="J165" s="140"/>
      <c r="K165" s="140"/>
      <c r="L165" s="140"/>
      <c r="M165" s="140"/>
      <c r="N165" s="140"/>
      <c r="O165" s="140"/>
      <c r="P165" s="140"/>
      <c r="Q165" s="140"/>
      <c r="R165" s="140"/>
      <c r="S165" s="140"/>
      <c r="T165" s="140"/>
      <c r="U165" s="140"/>
      <c r="V165" s="140"/>
      <c r="W165" s="140"/>
      <c r="X165" s="140"/>
      <c r="Y165" s="140"/>
      <c r="Z165" s="140" t="s">
        <v>326</v>
      </c>
      <c r="AA165" s="140" t="s">
        <v>327</v>
      </c>
      <c r="AB165" s="140" t="s">
        <v>328</v>
      </c>
      <c r="AC165" s="25" t="s">
        <v>627</v>
      </c>
      <c r="AD165" s="26" t="s">
        <v>65</v>
      </c>
      <c r="AE165" s="27" t="s">
        <v>628</v>
      </c>
      <c r="AF165" s="21"/>
      <c r="AG165" s="131"/>
      <c r="AH165" s="131"/>
      <c r="AI165" s="110" t="s">
        <v>41</v>
      </c>
      <c r="AJ165" s="110" t="s">
        <v>41</v>
      </c>
      <c r="AK165" s="216"/>
      <c r="AL165" s="216"/>
      <c r="AM165" s="216"/>
      <c r="AN165" s="216"/>
      <c r="AO165" s="117" t="s">
        <v>42</v>
      </c>
      <c r="AP165" s="17"/>
    </row>
    <row r="166" spans="1:42" ht="150" x14ac:dyDescent="0.25">
      <c r="A166" s="87"/>
      <c r="B166" s="88"/>
      <c r="C166" s="139"/>
      <c r="D166" s="140"/>
      <c r="E166" s="140"/>
      <c r="F166" s="140"/>
      <c r="G166" s="140"/>
      <c r="H166" s="140"/>
      <c r="I166" s="140"/>
      <c r="J166" s="140"/>
      <c r="K166" s="140"/>
      <c r="L166" s="140"/>
      <c r="M166" s="140"/>
      <c r="N166" s="140"/>
      <c r="O166" s="140"/>
      <c r="P166" s="140"/>
      <c r="Q166" s="140"/>
      <c r="R166" s="140"/>
      <c r="S166" s="140"/>
      <c r="T166" s="140"/>
      <c r="U166" s="140"/>
      <c r="V166" s="140"/>
      <c r="W166" s="140"/>
      <c r="X166" s="140"/>
      <c r="Y166" s="140"/>
      <c r="Z166" s="140"/>
      <c r="AA166" s="140"/>
      <c r="AB166" s="140"/>
      <c r="AC166" s="25" t="s">
        <v>629</v>
      </c>
      <c r="AD166" s="26" t="s">
        <v>65</v>
      </c>
      <c r="AE166" s="27" t="s">
        <v>630</v>
      </c>
      <c r="AF166" s="21"/>
      <c r="AG166" s="131"/>
      <c r="AH166" s="131"/>
      <c r="AI166" s="110"/>
      <c r="AJ166" s="110"/>
      <c r="AK166" s="216"/>
      <c r="AL166" s="216"/>
      <c r="AM166" s="216"/>
      <c r="AN166" s="216"/>
      <c r="AO166" s="117"/>
      <c r="AP166" s="17"/>
    </row>
    <row r="167" spans="1:42" ht="318.75" x14ac:dyDescent="0.25">
      <c r="A167" s="87"/>
      <c r="B167" s="88"/>
      <c r="C167" s="139"/>
      <c r="D167" s="140"/>
      <c r="E167" s="140"/>
      <c r="F167" s="140"/>
      <c r="G167" s="140"/>
      <c r="H167" s="140"/>
      <c r="I167" s="140"/>
      <c r="J167" s="140"/>
      <c r="K167" s="140"/>
      <c r="L167" s="140"/>
      <c r="M167" s="140"/>
      <c r="N167" s="140"/>
      <c r="O167" s="140"/>
      <c r="P167" s="140"/>
      <c r="Q167" s="140"/>
      <c r="R167" s="140"/>
      <c r="S167" s="140"/>
      <c r="T167" s="140"/>
      <c r="U167" s="140"/>
      <c r="V167" s="140"/>
      <c r="W167" s="140"/>
      <c r="X167" s="140"/>
      <c r="Y167" s="140"/>
      <c r="Z167" s="140"/>
      <c r="AA167" s="140"/>
      <c r="AB167" s="140"/>
      <c r="AC167" s="25" t="s">
        <v>631</v>
      </c>
      <c r="AD167" s="68" t="s">
        <v>65</v>
      </c>
      <c r="AE167" s="27" t="s">
        <v>632</v>
      </c>
      <c r="AF167" s="21"/>
      <c r="AG167" s="131"/>
      <c r="AH167" s="131"/>
      <c r="AI167" s="110"/>
      <c r="AJ167" s="110"/>
      <c r="AK167" s="216"/>
      <c r="AL167" s="216"/>
      <c r="AM167" s="216"/>
      <c r="AN167" s="216"/>
      <c r="AO167" s="117"/>
      <c r="AP167" s="17"/>
    </row>
    <row r="168" spans="1:42" ht="243.75" x14ac:dyDescent="0.25">
      <c r="A168" s="87"/>
      <c r="B168" s="88"/>
      <c r="C168" s="139"/>
      <c r="D168" s="140"/>
      <c r="E168" s="140"/>
      <c r="F168" s="140"/>
      <c r="G168" s="140"/>
      <c r="H168" s="140"/>
      <c r="I168" s="140"/>
      <c r="J168" s="140"/>
      <c r="K168" s="140"/>
      <c r="L168" s="140"/>
      <c r="M168" s="140"/>
      <c r="N168" s="140"/>
      <c r="O168" s="140"/>
      <c r="P168" s="140"/>
      <c r="Q168" s="140"/>
      <c r="R168" s="140"/>
      <c r="S168" s="140"/>
      <c r="T168" s="140"/>
      <c r="U168" s="140"/>
      <c r="V168" s="140"/>
      <c r="W168" s="140"/>
      <c r="X168" s="140"/>
      <c r="Y168" s="140"/>
      <c r="Z168" s="140"/>
      <c r="AA168" s="140"/>
      <c r="AB168" s="140"/>
      <c r="AC168" s="31" t="s">
        <v>633</v>
      </c>
      <c r="AD168" s="26" t="s">
        <v>65</v>
      </c>
      <c r="AE168" s="27" t="s">
        <v>634</v>
      </c>
      <c r="AF168" s="21"/>
      <c r="AG168" s="131"/>
      <c r="AH168" s="131"/>
      <c r="AI168" s="110"/>
      <c r="AJ168" s="110"/>
      <c r="AK168" s="216"/>
      <c r="AL168" s="216"/>
      <c r="AM168" s="216"/>
      <c r="AN168" s="216"/>
      <c r="AO168" s="117"/>
      <c r="AP168" s="17"/>
    </row>
    <row r="169" spans="1:42" ht="187.5" x14ac:dyDescent="0.25">
      <c r="A169" s="87"/>
      <c r="B169" s="88"/>
      <c r="C169" s="139"/>
      <c r="D169" s="140"/>
      <c r="E169" s="140"/>
      <c r="F169" s="140"/>
      <c r="G169" s="140"/>
      <c r="H169" s="140"/>
      <c r="I169" s="140"/>
      <c r="J169" s="140"/>
      <c r="K169" s="140"/>
      <c r="L169" s="140"/>
      <c r="M169" s="140"/>
      <c r="N169" s="140"/>
      <c r="O169" s="140"/>
      <c r="P169" s="140"/>
      <c r="Q169" s="140"/>
      <c r="R169" s="140"/>
      <c r="S169" s="140"/>
      <c r="T169" s="140"/>
      <c r="U169" s="140"/>
      <c r="V169" s="140"/>
      <c r="W169" s="140"/>
      <c r="X169" s="140"/>
      <c r="Y169" s="140"/>
      <c r="Z169" s="140"/>
      <c r="AA169" s="140"/>
      <c r="AB169" s="140"/>
      <c r="AC169" s="25" t="s">
        <v>635</v>
      </c>
      <c r="AD169" s="68" t="s">
        <v>65</v>
      </c>
      <c r="AE169" s="27" t="s">
        <v>636</v>
      </c>
      <c r="AF169" s="21"/>
      <c r="AG169" s="131"/>
      <c r="AH169" s="131"/>
      <c r="AI169" s="110"/>
      <c r="AJ169" s="110"/>
      <c r="AK169" s="216"/>
      <c r="AL169" s="216"/>
      <c r="AM169" s="216"/>
      <c r="AN169" s="216"/>
      <c r="AO169" s="117"/>
      <c r="AP169" s="17"/>
    </row>
    <row r="170" spans="1:42" ht="206.25" x14ac:dyDescent="0.25">
      <c r="A170" s="87"/>
      <c r="B170" s="88"/>
      <c r="C170" s="177"/>
      <c r="D170" s="178"/>
      <c r="E170" s="178"/>
      <c r="F170" s="178"/>
      <c r="G170" s="178"/>
      <c r="H170" s="178"/>
      <c r="I170" s="178"/>
      <c r="J170" s="178"/>
      <c r="K170" s="178"/>
      <c r="L170" s="178"/>
      <c r="M170" s="178"/>
      <c r="N170" s="178"/>
      <c r="O170" s="178"/>
      <c r="P170" s="178"/>
      <c r="Q170" s="178"/>
      <c r="R170" s="178"/>
      <c r="S170" s="178"/>
      <c r="T170" s="178"/>
      <c r="U170" s="178"/>
      <c r="V170" s="178"/>
      <c r="W170" s="178"/>
      <c r="X170" s="178"/>
      <c r="Y170" s="178"/>
      <c r="Z170" s="178"/>
      <c r="AA170" s="178"/>
      <c r="AB170" s="178"/>
      <c r="AC170" s="25" t="s">
        <v>720</v>
      </c>
      <c r="AD170" s="26" t="s">
        <v>65</v>
      </c>
      <c r="AE170" s="27" t="s">
        <v>721</v>
      </c>
      <c r="AF170" s="21"/>
      <c r="AG170" s="131"/>
      <c r="AH170" s="131"/>
      <c r="AI170" s="110"/>
      <c r="AJ170" s="110"/>
      <c r="AK170" s="216"/>
      <c r="AL170" s="216"/>
      <c r="AM170" s="216"/>
      <c r="AN170" s="216"/>
      <c r="AO170" s="117"/>
      <c r="AP170" s="17"/>
    </row>
    <row r="171" spans="1:42" ht="206.25" x14ac:dyDescent="0.25">
      <c r="A171" s="87"/>
      <c r="B171" s="88"/>
      <c r="C171" s="141"/>
      <c r="D171" s="142"/>
      <c r="E171" s="142"/>
      <c r="F171" s="142"/>
      <c r="G171" s="142"/>
      <c r="H171" s="142"/>
      <c r="I171" s="142"/>
      <c r="J171" s="142"/>
      <c r="K171" s="142"/>
      <c r="L171" s="142"/>
      <c r="M171" s="142"/>
      <c r="N171" s="142"/>
      <c r="O171" s="142"/>
      <c r="P171" s="142"/>
      <c r="Q171" s="142"/>
      <c r="R171" s="142"/>
      <c r="S171" s="142"/>
      <c r="T171" s="142"/>
      <c r="U171" s="142"/>
      <c r="V171" s="142"/>
      <c r="W171" s="142"/>
      <c r="X171" s="142"/>
      <c r="Y171" s="142"/>
      <c r="Z171" s="142"/>
      <c r="AA171" s="142"/>
      <c r="AB171" s="142"/>
      <c r="AC171" s="25" t="s">
        <v>722</v>
      </c>
      <c r="AD171" s="26" t="s">
        <v>65</v>
      </c>
      <c r="AE171" s="27" t="s">
        <v>723</v>
      </c>
      <c r="AF171" s="21"/>
      <c r="AG171" s="131"/>
      <c r="AH171" s="131"/>
      <c r="AI171" s="110"/>
      <c r="AJ171" s="110"/>
      <c r="AK171" s="216"/>
      <c r="AL171" s="216"/>
      <c r="AM171" s="216"/>
      <c r="AN171" s="216"/>
      <c r="AO171" s="117"/>
      <c r="AP171" s="17"/>
    </row>
    <row r="172" spans="1:42" ht="356.25" x14ac:dyDescent="0.25">
      <c r="A172" s="167" t="s">
        <v>329</v>
      </c>
      <c r="B172" s="168" t="s">
        <v>330</v>
      </c>
      <c r="C172" s="95" t="s">
        <v>52</v>
      </c>
      <c r="D172" s="91" t="s">
        <v>314</v>
      </c>
      <c r="E172" s="91" t="s">
        <v>54</v>
      </c>
      <c r="F172" s="91"/>
      <c r="G172" s="91"/>
      <c r="H172" s="91"/>
      <c r="I172" s="91"/>
      <c r="J172" s="91"/>
      <c r="K172" s="91"/>
      <c r="L172" s="91"/>
      <c r="M172" s="91"/>
      <c r="N172" s="91"/>
      <c r="O172" s="91"/>
      <c r="P172" s="91"/>
      <c r="Q172" s="91"/>
      <c r="R172" s="91"/>
      <c r="S172" s="91"/>
      <c r="T172" s="91"/>
      <c r="U172" s="91"/>
      <c r="V172" s="91"/>
      <c r="W172" s="91" t="s">
        <v>315</v>
      </c>
      <c r="X172" s="91" t="s">
        <v>65</v>
      </c>
      <c r="Y172" s="91" t="s">
        <v>316</v>
      </c>
      <c r="Z172" s="91" t="s">
        <v>321</v>
      </c>
      <c r="AA172" s="91" t="s">
        <v>322</v>
      </c>
      <c r="AB172" s="91" t="s">
        <v>323</v>
      </c>
      <c r="AC172" s="28" t="s">
        <v>622</v>
      </c>
      <c r="AD172" s="29" t="s">
        <v>65</v>
      </c>
      <c r="AE172" s="30" t="s">
        <v>717</v>
      </c>
      <c r="AF172" s="59" t="s">
        <v>33</v>
      </c>
      <c r="AG172" s="132" t="s">
        <v>331</v>
      </c>
      <c r="AH172" s="132" t="s">
        <v>332</v>
      </c>
      <c r="AI172" s="111">
        <v>82899.399999999994</v>
      </c>
      <c r="AJ172" s="111">
        <v>79515.8</v>
      </c>
      <c r="AK172" s="215">
        <v>84361.9</v>
      </c>
      <c r="AL172" s="215">
        <v>90498.3</v>
      </c>
      <c r="AM172" s="215">
        <v>97274.1</v>
      </c>
      <c r="AN172" s="215">
        <v>97274.1</v>
      </c>
      <c r="AO172" s="118" t="s">
        <v>333</v>
      </c>
      <c r="AP172" s="17"/>
    </row>
    <row r="173" spans="1:42" ht="303" customHeight="1" x14ac:dyDescent="0.25">
      <c r="A173" s="169"/>
      <c r="B173" s="171"/>
      <c r="C173" s="179"/>
      <c r="D173" s="180"/>
      <c r="E173" s="180"/>
      <c r="F173" s="180"/>
      <c r="G173" s="180"/>
      <c r="H173" s="180"/>
      <c r="I173" s="180"/>
      <c r="J173" s="180"/>
      <c r="K173" s="180"/>
      <c r="L173" s="180"/>
      <c r="M173" s="180"/>
      <c r="N173" s="180"/>
      <c r="O173" s="180"/>
      <c r="P173" s="180"/>
      <c r="Q173" s="180"/>
      <c r="R173" s="180"/>
      <c r="S173" s="180"/>
      <c r="T173" s="180"/>
      <c r="U173" s="180"/>
      <c r="V173" s="180"/>
      <c r="W173" s="180"/>
      <c r="X173" s="180"/>
      <c r="Y173" s="180"/>
      <c r="Z173" s="180"/>
      <c r="AA173" s="180"/>
      <c r="AB173" s="180"/>
      <c r="AC173" s="31" t="s">
        <v>719</v>
      </c>
      <c r="AD173" s="26" t="s">
        <v>65</v>
      </c>
      <c r="AE173" s="27" t="s">
        <v>718</v>
      </c>
      <c r="AF173" s="79"/>
      <c r="AG173" s="134"/>
      <c r="AH173" s="134"/>
      <c r="AI173" s="113"/>
      <c r="AJ173" s="113"/>
      <c r="AK173" s="222"/>
      <c r="AL173" s="222"/>
      <c r="AM173" s="222"/>
      <c r="AN173" s="222"/>
      <c r="AO173" s="120"/>
      <c r="AP173" s="17"/>
    </row>
    <row r="174" spans="1:42" ht="168.75" x14ac:dyDescent="0.25">
      <c r="A174" s="87"/>
      <c r="B174" s="88"/>
      <c r="C174" s="139" t="s">
        <v>318</v>
      </c>
      <c r="D174" s="140" t="s">
        <v>319</v>
      </c>
      <c r="E174" s="140" t="s">
        <v>320</v>
      </c>
      <c r="F174" s="140"/>
      <c r="G174" s="140"/>
      <c r="H174" s="140"/>
      <c r="I174" s="140"/>
      <c r="J174" s="140"/>
      <c r="K174" s="140"/>
      <c r="L174" s="140"/>
      <c r="M174" s="140"/>
      <c r="N174" s="140"/>
      <c r="O174" s="140"/>
      <c r="P174" s="140"/>
      <c r="Q174" s="140"/>
      <c r="R174" s="140"/>
      <c r="S174" s="140"/>
      <c r="T174" s="140"/>
      <c r="U174" s="140"/>
      <c r="V174" s="140"/>
      <c r="W174" s="140"/>
      <c r="X174" s="140"/>
      <c r="Y174" s="140"/>
      <c r="Z174" s="140" t="s">
        <v>326</v>
      </c>
      <c r="AA174" s="140" t="s">
        <v>327</v>
      </c>
      <c r="AB174" s="140" t="s">
        <v>328</v>
      </c>
      <c r="AC174" s="31"/>
      <c r="AD174" s="26"/>
      <c r="AE174" s="27"/>
      <c r="AF174" s="21"/>
      <c r="AG174" s="131"/>
      <c r="AH174" s="131"/>
      <c r="AI174" s="110" t="s">
        <v>41</v>
      </c>
      <c r="AJ174" s="110" t="s">
        <v>41</v>
      </c>
      <c r="AK174" s="216"/>
      <c r="AL174" s="216"/>
      <c r="AM174" s="216"/>
      <c r="AN174" s="216"/>
      <c r="AO174" s="117" t="s">
        <v>333</v>
      </c>
      <c r="AP174" s="17"/>
    </row>
    <row r="175" spans="1:42" ht="318.75" x14ac:dyDescent="0.25">
      <c r="A175" s="87"/>
      <c r="B175" s="88"/>
      <c r="C175" s="139" t="s">
        <v>58</v>
      </c>
      <c r="D175" s="140" t="s">
        <v>59</v>
      </c>
      <c r="E175" s="140" t="s">
        <v>60</v>
      </c>
      <c r="F175" s="140"/>
      <c r="G175" s="140"/>
      <c r="H175" s="140"/>
      <c r="I175" s="140"/>
      <c r="J175" s="140"/>
      <c r="K175" s="140"/>
      <c r="L175" s="140"/>
      <c r="M175" s="140"/>
      <c r="N175" s="140"/>
      <c r="O175" s="140"/>
      <c r="P175" s="140"/>
      <c r="Q175" s="140"/>
      <c r="R175" s="140"/>
      <c r="S175" s="140"/>
      <c r="T175" s="140"/>
      <c r="U175" s="140"/>
      <c r="V175" s="140"/>
      <c r="W175" s="140"/>
      <c r="X175" s="140"/>
      <c r="Y175" s="140"/>
      <c r="Z175" s="140"/>
      <c r="AA175" s="140"/>
      <c r="AB175" s="140"/>
      <c r="AC175" s="31" t="s">
        <v>625</v>
      </c>
      <c r="AD175" s="26" t="s">
        <v>65</v>
      </c>
      <c r="AE175" s="27" t="s">
        <v>626</v>
      </c>
      <c r="AF175" s="21"/>
      <c r="AG175" s="131"/>
      <c r="AH175" s="131"/>
      <c r="AI175" s="110" t="s">
        <v>41</v>
      </c>
      <c r="AJ175" s="110" t="s">
        <v>41</v>
      </c>
      <c r="AK175" s="216"/>
      <c r="AL175" s="216"/>
      <c r="AM175" s="216"/>
      <c r="AN175" s="216"/>
      <c r="AO175" s="117" t="s">
        <v>333</v>
      </c>
      <c r="AP175" s="17"/>
    </row>
    <row r="176" spans="1:42" ht="243.75" x14ac:dyDescent="0.25">
      <c r="A176" s="87"/>
      <c r="B176" s="88"/>
      <c r="C176" s="139"/>
      <c r="D176" s="140"/>
      <c r="E176" s="140"/>
      <c r="F176" s="140" t="s">
        <v>324</v>
      </c>
      <c r="G176" s="140" t="s">
        <v>65</v>
      </c>
      <c r="H176" s="140" t="s">
        <v>325</v>
      </c>
      <c r="I176" s="140" t="s">
        <v>79</v>
      </c>
      <c r="J176" s="140"/>
      <c r="K176" s="140"/>
      <c r="L176" s="140"/>
      <c r="M176" s="140"/>
      <c r="N176" s="140"/>
      <c r="O176" s="140"/>
      <c r="P176" s="140"/>
      <c r="Q176" s="140"/>
      <c r="R176" s="140"/>
      <c r="S176" s="140"/>
      <c r="T176" s="140"/>
      <c r="U176" s="140"/>
      <c r="V176" s="140"/>
      <c r="W176" s="140"/>
      <c r="X176" s="140"/>
      <c r="Y176" s="140"/>
      <c r="Z176" s="140"/>
      <c r="AA176" s="140"/>
      <c r="AB176" s="140"/>
      <c r="AC176" s="25" t="s">
        <v>627</v>
      </c>
      <c r="AD176" s="26" t="s">
        <v>65</v>
      </c>
      <c r="AE176" s="27" t="s">
        <v>628</v>
      </c>
      <c r="AF176" s="21"/>
      <c r="AG176" s="131"/>
      <c r="AH176" s="131"/>
      <c r="AI176" s="110" t="s">
        <v>41</v>
      </c>
      <c r="AJ176" s="110" t="s">
        <v>41</v>
      </c>
      <c r="AK176" s="216"/>
      <c r="AL176" s="216"/>
      <c r="AM176" s="216"/>
      <c r="AN176" s="216"/>
      <c r="AO176" s="117" t="s">
        <v>42</v>
      </c>
      <c r="AP176" s="17"/>
    </row>
    <row r="177" spans="1:42" ht="150" x14ac:dyDescent="0.25">
      <c r="A177" s="87"/>
      <c r="B177" s="88"/>
      <c r="C177" s="139"/>
      <c r="D177" s="140"/>
      <c r="E177" s="140"/>
      <c r="F177" s="140"/>
      <c r="G177" s="140"/>
      <c r="H177" s="140"/>
      <c r="I177" s="140"/>
      <c r="J177" s="140"/>
      <c r="K177" s="140"/>
      <c r="L177" s="140"/>
      <c r="M177" s="140"/>
      <c r="N177" s="140"/>
      <c r="O177" s="140"/>
      <c r="P177" s="140"/>
      <c r="Q177" s="140"/>
      <c r="R177" s="140"/>
      <c r="S177" s="140"/>
      <c r="T177" s="140"/>
      <c r="U177" s="140"/>
      <c r="V177" s="140"/>
      <c r="W177" s="140"/>
      <c r="X177" s="140"/>
      <c r="Y177" s="140"/>
      <c r="Z177" s="140"/>
      <c r="AA177" s="140"/>
      <c r="AB177" s="140"/>
      <c r="AC177" s="25" t="s">
        <v>629</v>
      </c>
      <c r="AD177" s="26" t="s">
        <v>65</v>
      </c>
      <c r="AE177" s="27" t="s">
        <v>630</v>
      </c>
      <c r="AF177" s="21"/>
      <c r="AG177" s="131"/>
      <c r="AH177" s="131"/>
      <c r="AI177" s="110"/>
      <c r="AJ177" s="110"/>
      <c r="AK177" s="216"/>
      <c r="AL177" s="216"/>
      <c r="AM177" s="216"/>
      <c r="AN177" s="216"/>
      <c r="AO177" s="117"/>
      <c r="AP177" s="17"/>
    </row>
    <row r="178" spans="1:42" ht="318.75" x14ac:dyDescent="0.25">
      <c r="A178" s="87"/>
      <c r="B178" s="88"/>
      <c r="C178" s="139"/>
      <c r="D178" s="140"/>
      <c r="E178" s="140"/>
      <c r="F178" s="140"/>
      <c r="G178" s="140"/>
      <c r="H178" s="140"/>
      <c r="I178" s="140"/>
      <c r="J178" s="140"/>
      <c r="K178" s="140"/>
      <c r="L178" s="140"/>
      <c r="M178" s="140"/>
      <c r="N178" s="140"/>
      <c r="O178" s="140"/>
      <c r="P178" s="140"/>
      <c r="Q178" s="140"/>
      <c r="R178" s="140"/>
      <c r="S178" s="140"/>
      <c r="T178" s="140"/>
      <c r="U178" s="140"/>
      <c r="V178" s="140"/>
      <c r="W178" s="140"/>
      <c r="X178" s="140"/>
      <c r="Y178" s="140"/>
      <c r="Z178" s="140"/>
      <c r="AA178" s="140"/>
      <c r="AB178" s="140"/>
      <c r="AC178" s="25" t="s">
        <v>631</v>
      </c>
      <c r="AD178" s="68" t="s">
        <v>65</v>
      </c>
      <c r="AE178" s="27" t="s">
        <v>632</v>
      </c>
      <c r="AF178" s="21"/>
      <c r="AG178" s="131"/>
      <c r="AH178" s="131"/>
      <c r="AI178" s="110"/>
      <c r="AJ178" s="110"/>
      <c r="AK178" s="216"/>
      <c r="AL178" s="216"/>
      <c r="AM178" s="216"/>
      <c r="AN178" s="216"/>
      <c r="AO178" s="117"/>
      <c r="AP178" s="17"/>
    </row>
    <row r="179" spans="1:42" ht="243.75" x14ac:dyDescent="0.25">
      <c r="A179" s="87"/>
      <c r="B179" s="88"/>
      <c r="C179" s="139"/>
      <c r="D179" s="140"/>
      <c r="E179" s="140"/>
      <c r="F179" s="140"/>
      <c r="G179" s="140"/>
      <c r="H179" s="140"/>
      <c r="I179" s="140"/>
      <c r="J179" s="140"/>
      <c r="K179" s="140"/>
      <c r="L179" s="140"/>
      <c r="M179" s="140"/>
      <c r="N179" s="140"/>
      <c r="O179" s="140"/>
      <c r="P179" s="140"/>
      <c r="Q179" s="140"/>
      <c r="R179" s="140"/>
      <c r="S179" s="140"/>
      <c r="T179" s="140"/>
      <c r="U179" s="140"/>
      <c r="V179" s="140"/>
      <c r="W179" s="140"/>
      <c r="X179" s="140"/>
      <c r="Y179" s="140"/>
      <c r="Z179" s="140"/>
      <c r="AA179" s="140"/>
      <c r="AB179" s="140"/>
      <c r="AC179" s="31" t="s">
        <v>633</v>
      </c>
      <c r="AD179" s="26" t="s">
        <v>65</v>
      </c>
      <c r="AE179" s="27" t="s">
        <v>634</v>
      </c>
      <c r="AF179" s="21"/>
      <c r="AG179" s="131"/>
      <c r="AH179" s="131"/>
      <c r="AI179" s="110"/>
      <c r="AJ179" s="110"/>
      <c r="AK179" s="216"/>
      <c r="AL179" s="216"/>
      <c r="AM179" s="216"/>
      <c r="AN179" s="216"/>
      <c r="AO179" s="117"/>
      <c r="AP179" s="17"/>
    </row>
    <row r="180" spans="1:42" ht="225" x14ac:dyDescent="0.25">
      <c r="A180" s="87"/>
      <c r="B180" s="88"/>
      <c r="C180" s="139"/>
      <c r="D180" s="140"/>
      <c r="E180" s="140"/>
      <c r="F180" s="140"/>
      <c r="G180" s="140"/>
      <c r="H180" s="140"/>
      <c r="I180" s="140"/>
      <c r="J180" s="140"/>
      <c r="K180" s="140"/>
      <c r="L180" s="140"/>
      <c r="M180" s="140"/>
      <c r="N180" s="140"/>
      <c r="O180" s="140"/>
      <c r="P180" s="140"/>
      <c r="Q180" s="140"/>
      <c r="R180" s="140"/>
      <c r="S180" s="140"/>
      <c r="T180" s="140"/>
      <c r="U180" s="140"/>
      <c r="V180" s="140"/>
      <c r="W180" s="140"/>
      <c r="X180" s="140"/>
      <c r="Y180" s="140"/>
      <c r="Z180" s="140"/>
      <c r="AA180" s="140"/>
      <c r="AB180" s="140"/>
      <c r="AC180" s="31" t="s">
        <v>637</v>
      </c>
      <c r="AD180" s="71" t="s">
        <v>65</v>
      </c>
      <c r="AE180" s="27" t="s">
        <v>724</v>
      </c>
      <c r="AF180" s="21"/>
      <c r="AG180" s="131"/>
      <c r="AH180" s="131"/>
      <c r="AI180" s="110"/>
      <c r="AJ180" s="110"/>
      <c r="AK180" s="216"/>
      <c r="AL180" s="216"/>
      <c r="AM180" s="216"/>
      <c r="AN180" s="216"/>
      <c r="AO180" s="117"/>
      <c r="AP180" s="17"/>
    </row>
    <row r="181" spans="1:42" ht="206.25" x14ac:dyDescent="0.25">
      <c r="A181" s="87"/>
      <c r="B181" s="88"/>
      <c r="C181" s="177"/>
      <c r="D181" s="178"/>
      <c r="E181" s="178"/>
      <c r="F181" s="178"/>
      <c r="G181" s="178"/>
      <c r="H181" s="178"/>
      <c r="I181" s="178"/>
      <c r="J181" s="178"/>
      <c r="K181" s="178"/>
      <c r="L181" s="178"/>
      <c r="M181" s="178"/>
      <c r="N181" s="178"/>
      <c r="O181" s="178"/>
      <c r="P181" s="178"/>
      <c r="Q181" s="178"/>
      <c r="R181" s="178"/>
      <c r="S181" s="178"/>
      <c r="T181" s="178"/>
      <c r="U181" s="178"/>
      <c r="V181" s="178"/>
      <c r="W181" s="178"/>
      <c r="X181" s="178"/>
      <c r="Y181" s="178"/>
      <c r="Z181" s="178"/>
      <c r="AA181" s="178"/>
      <c r="AB181" s="178"/>
      <c r="AC181" s="25" t="s">
        <v>722</v>
      </c>
      <c r="AD181" s="26" t="s">
        <v>65</v>
      </c>
      <c r="AE181" s="27" t="s">
        <v>723</v>
      </c>
      <c r="AF181" s="21"/>
      <c r="AG181" s="131"/>
      <c r="AH181" s="131"/>
      <c r="AI181" s="110"/>
      <c r="AJ181" s="110"/>
      <c r="AK181" s="216"/>
      <c r="AL181" s="216"/>
      <c r="AM181" s="216"/>
      <c r="AN181" s="216"/>
      <c r="AO181" s="117"/>
      <c r="AP181" s="17"/>
    </row>
    <row r="182" spans="1:42" ht="168.75" x14ac:dyDescent="0.25">
      <c r="A182" s="83" t="s">
        <v>334</v>
      </c>
      <c r="B182" s="84" t="s">
        <v>335</v>
      </c>
      <c r="C182" s="85" t="s">
        <v>52</v>
      </c>
      <c r="D182" s="86" t="s">
        <v>336</v>
      </c>
      <c r="E182" s="86" t="s">
        <v>54</v>
      </c>
      <c r="F182" s="86"/>
      <c r="G182" s="86"/>
      <c r="H182" s="86"/>
      <c r="I182" s="86"/>
      <c r="J182" s="86"/>
      <c r="K182" s="86"/>
      <c r="L182" s="86"/>
      <c r="M182" s="86"/>
      <c r="N182" s="86"/>
      <c r="O182" s="86"/>
      <c r="P182" s="86"/>
      <c r="Q182" s="86"/>
      <c r="R182" s="86"/>
      <c r="S182" s="86"/>
      <c r="T182" s="86"/>
      <c r="U182" s="86"/>
      <c r="V182" s="86"/>
      <c r="W182" s="86"/>
      <c r="X182" s="86"/>
      <c r="Y182" s="86"/>
      <c r="Z182" s="86"/>
      <c r="AA182" s="86"/>
      <c r="AB182" s="86"/>
      <c r="AC182" s="72" t="s">
        <v>638</v>
      </c>
      <c r="AD182" s="73" t="s">
        <v>65</v>
      </c>
      <c r="AE182" s="74" t="s">
        <v>639</v>
      </c>
      <c r="AF182" s="19" t="s">
        <v>337</v>
      </c>
      <c r="AG182" s="130" t="s">
        <v>166</v>
      </c>
      <c r="AH182" s="130" t="s">
        <v>118</v>
      </c>
      <c r="AI182" s="109">
        <v>951.8</v>
      </c>
      <c r="AJ182" s="109" t="s">
        <v>41</v>
      </c>
      <c r="AK182" s="224">
        <v>955.4</v>
      </c>
      <c r="AL182" s="224">
        <v>375</v>
      </c>
      <c r="AM182" s="224">
        <v>300</v>
      </c>
      <c r="AN182" s="224">
        <v>200</v>
      </c>
      <c r="AO182" s="116" t="s">
        <v>206</v>
      </c>
      <c r="AP182" s="17"/>
    </row>
    <row r="183" spans="1:42" ht="168.75" x14ac:dyDescent="0.25">
      <c r="A183" s="83" t="s">
        <v>338</v>
      </c>
      <c r="B183" s="84" t="s">
        <v>339</v>
      </c>
      <c r="C183" s="85" t="s">
        <v>52</v>
      </c>
      <c r="D183" s="86" t="s">
        <v>336</v>
      </c>
      <c r="E183" s="86" t="s">
        <v>54</v>
      </c>
      <c r="F183" s="86"/>
      <c r="G183" s="86"/>
      <c r="H183" s="86"/>
      <c r="I183" s="86"/>
      <c r="J183" s="86"/>
      <c r="K183" s="86"/>
      <c r="L183" s="86"/>
      <c r="M183" s="86"/>
      <c r="N183" s="86"/>
      <c r="O183" s="86"/>
      <c r="P183" s="86"/>
      <c r="Q183" s="86"/>
      <c r="R183" s="86"/>
      <c r="S183" s="86"/>
      <c r="T183" s="86"/>
      <c r="U183" s="86"/>
      <c r="V183" s="86"/>
      <c r="W183" s="86"/>
      <c r="X183" s="86"/>
      <c r="Y183" s="86"/>
      <c r="Z183" s="86"/>
      <c r="AA183" s="86"/>
      <c r="AB183" s="86"/>
      <c r="AC183" s="75" t="s">
        <v>638</v>
      </c>
      <c r="AD183" s="70" t="s">
        <v>65</v>
      </c>
      <c r="AE183" s="76" t="s">
        <v>639</v>
      </c>
      <c r="AF183" s="19" t="s">
        <v>337</v>
      </c>
      <c r="AG183" s="130" t="s">
        <v>166</v>
      </c>
      <c r="AH183" s="130" t="s">
        <v>118</v>
      </c>
      <c r="AI183" s="109">
        <v>48.2</v>
      </c>
      <c r="AJ183" s="109">
        <v>48.2</v>
      </c>
      <c r="AK183" s="220">
        <v>44.6</v>
      </c>
      <c r="AL183" s="220">
        <v>25</v>
      </c>
      <c r="AM183" s="220">
        <v>0</v>
      </c>
      <c r="AN183" s="220">
        <v>0</v>
      </c>
      <c r="AO183" s="116" t="s">
        <v>340</v>
      </c>
      <c r="AP183" s="17"/>
    </row>
    <row r="184" spans="1:42" ht="206.25" x14ac:dyDescent="0.25">
      <c r="A184" s="83" t="s">
        <v>341</v>
      </c>
      <c r="B184" s="84" t="s">
        <v>342</v>
      </c>
      <c r="C184" s="95" t="s">
        <v>52</v>
      </c>
      <c r="D184" s="91" t="s">
        <v>343</v>
      </c>
      <c r="E184" s="91" t="s">
        <v>54</v>
      </c>
      <c r="F184" s="91"/>
      <c r="G184" s="91"/>
      <c r="H184" s="91"/>
      <c r="I184" s="91"/>
      <c r="J184" s="91"/>
      <c r="K184" s="91"/>
      <c r="L184" s="91"/>
      <c r="M184" s="91"/>
      <c r="N184" s="91"/>
      <c r="O184" s="91"/>
      <c r="P184" s="91"/>
      <c r="Q184" s="91"/>
      <c r="R184" s="91"/>
      <c r="S184" s="91"/>
      <c r="T184" s="91"/>
      <c r="U184" s="91"/>
      <c r="V184" s="91"/>
      <c r="W184" s="91"/>
      <c r="X184" s="91"/>
      <c r="Y184" s="91"/>
      <c r="Z184" s="91" t="s">
        <v>114</v>
      </c>
      <c r="AA184" s="91" t="s">
        <v>65</v>
      </c>
      <c r="AB184" s="91" t="s">
        <v>115</v>
      </c>
      <c r="AC184" s="28" t="s">
        <v>640</v>
      </c>
      <c r="AD184" s="29" t="s">
        <v>65</v>
      </c>
      <c r="AE184" s="30" t="s">
        <v>641</v>
      </c>
      <c r="AF184" s="19" t="s">
        <v>33</v>
      </c>
      <c r="AG184" s="130" t="s">
        <v>344</v>
      </c>
      <c r="AH184" s="130" t="s">
        <v>345</v>
      </c>
      <c r="AI184" s="109">
        <v>98193.4</v>
      </c>
      <c r="AJ184" s="109">
        <v>90472.7</v>
      </c>
      <c r="AK184" s="215">
        <v>100460.4</v>
      </c>
      <c r="AL184" s="215">
        <v>104000.9</v>
      </c>
      <c r="AM184" s="215">
        <v>102797.7</v>
      </c>
      <c r="AN184" s="215">
        <v>102818.7</v>
      </c>
      <c r="AO184" s="116" t="s">
        <v>346</v>
      </c>
      <c r="AP184" s="17"/>
    </row>
    <row r="185" spans="1:42" ht="225" x14ac:dyDescent="0.25">
      <c r="A185" s="87"/>
      <c r="B185" s="88"/>
      <c r="C185" s="139"/>
      <c r="D185" s="140"/>
      <c r="E185" s="140"/>
      <c r="F185" s="140"/>
      <c r="G185" s="140"/>
      <c r="H185" s="140"/>
      <c r="I185" s="140"/>
      <c r="J185" s="140"/>
      <c r="K185" s="140"/>
      <c r="L185" s="140"/>
      <c r="M185" s="140"/>
      <c r="N185" s="140"/>
      <c r="O185" s="140"/>
      <c r="P185" s="140"/>
      <c r="Q185" s="140"/>
      <c r="R185" s="140"/>
      <c r="S185" s="140"/>
      <c r="T185" s="140"/>
      <c r="U185" s="140"/>
      <c r="V185" s="140"/>
      <c r="W185" s="140"/>
      <c r="X185" s="140"/>
      <c r="Y185" s="140"/>
      <c r="Z185" s="140" t="s">
        <v>64</v>
      </c>
      <c r="AA185" s="140" t="s">
        <v>65</v>
      </c>
      <c r="AB185" s="140" t="s">
        <v>66</v>
      </c>
      <c r="AC185" s="31" t="s">
        <v>642</v>
      </c>
      <c r="AD185" s="26" t="s">
        <v>65</v>
      </c>
      <c r="AE185" s="27" t="s">
        <v>643</v>
      </c>
      <c r="AF185" s="21"/>
      <c r="AG185" s="131"/>
      <c r="AH185" s="131"/>
      <c r="AI185" s="110" t="s">
        <v>41</v>
      </c>
      <c r="AJ185" s="110" t="s">
        <v>41</v>
      </c>
      <c r="AK185" s="216"/>
      <c r="AL185" s="216"/>
      <c r="AM185" s="216"/>
      <c r="AN185" s="216"/>
      <c r="AO185" s="117" t="s">
        <v>346</v>
      </c>
      <c r="AP185" s="17"/>
    </row>
    <row r="186" spans="1:42" ht="168.75" x14ac:dyDescent="0.25">
      <c r="A186" s="87"/>
      <c r="B186" s="88"/>
      <c r="C186" s="139"/>
      <c r="D186" s="140"/>
      <c r="E186" s="140"/>
      <c r="F186" s="140"/>
      <c r="G186" s="140"/>
      <c r="H186" s="140"/>
      <c r="I186" s="140"/>
      <c r="J186" s="140"/>
      <c r="K186" s="140"/>
      <c r="L186" s="140"/>
      <c r="M186" s="140"/>
      <c r="N186" s="140"/>
      <c r="O186" s="140"/>
      <c r="P186" s="140"/>
      <c r="Q186" s="140"/>
      <c r="R186" s="140"/>
      <c r="S186" s="140"/>
      <c r="T186" s="140"/>
      <c r="U186" s="140"/>
      <c r="V186" s="140"/>
      <c r="W186" s="140"/>
      <c r="X186" s="140"/>
      <c r="Y186" s="140"/>
      <c r="Z186" s="140"/>
      <c r="AA186" s="140"/>
      <c r="AB186" s="140"/>
      <c r="AC186" s="31" t="s">
        <v>644</v>
      </c>
      <c r="AD186" s="26" t="s">
        <v>65</v>
      </c>
      <c r="AE186" s="27" t="s">
        <v>645</v>
      </c>
      <c r="AF186" s="21"/>
      <c r="AG186" s="131"/>
      <c r="AH186" s="131"/>
      <c r="AI186" s="110"/>
      <c r="AJ186" s="110"/>
      <c r="AK186" s="216"/>
      <c r="AL186" s="216"/>
      <c r="AM186" s="216"/>
      <c r="AN186" s="216"/>
      <c r="AO186" s="117"/>
      <c r="AP186" s="17"/>
    </row>
    <row r="187" spans="1:42" ht="187.5" x14ac:dyDescent="0.25">
      <c r="A187" s="87"/>
      <c r="B187" s="88"/>
      <c r="C187" s="139"/>
      <c r="D187" s="140"/>
      <c r="E187" s="140"/>
      <c r="F187" s="140"/>
      <c r="G187" s="140"/>
      <c r="H187" s="140"/>
      <c r="I187" s="140"/>
      <c r="J187" s="140"/>
      <c r="K187" s="140"/>
      <c r="L187" s="140"/>
      <c r="M187" s="140"/>
      <c r="N187" s="140"/>
      <c r="O187" s="140"/>
      <c r="P187" s="140"/>
      <c r="Q187" s="140"/>
      <c r="R187" s="140"/>
      <c r="S187" s="140"/>
      <c r="T187" s="140"/>
      <c r="U187" s="140"/>
      <c r="V187" s="140"/>
      <c r="W187" s="140"/>
      <c r="X187" s="140"/>
      <c r="Y187" s="140"/>
      <c r="Z187" s="140"/>
      <c r="AA187" s="140"/>
      <c r="AB187" s="140"/>
      <c r="AC187" s="31" t="s">
        <v>555</v>
      </c>
      <c r="AD187" s="26" t="s">
        <v>65</v>
      </c>
      <c r="AE187" s="27" t="s">
        <v>556</v>
      </c>
      <c r="AF187" s="21"/>
      <c r="AG187" s="131"/>
      <c r="AH187" s="131"/>
      <c r="AI187" s="110"/>
      <c r="AJ187" s="110"/>
      <c r="AK187" s="216"/>
      <c r="AL187" s="216"/>
      <c r="AM187" s="216"/>
      <c r="AN187" s="216"/>
      <c r="AO187" s="117"/>
      <c r="AP187" s="17"/>
    </row>
    <row r="188" spans="1:42" ht="243.75" x14ac:dyDescent="0.25">
      <c r="A188" s="87"/>
      <c r="B188" s="88"/>
      <c r="C188" s="139"/>
      <c r="D188" s="140"/>
      <c r="E188" s="140"/>
      <c r="F188" s="140"/>
      <c r="G188" s="140"/>
      <c r="H188" s="140"/>
      <c r="I188" s="140"/>
      <c r="J188" s="140"/>
      <c r="K188" s="140"/>
      <c r="L188" s="140"/>
      <c r="M188" s="140"/>
      <c r="N188" s="140"/>
      <c r="O188" s="140"/>
      <c r="P188" s="140"/>
      <c r="Q188" s="140"/>
      <c r="R188" s="140"/>
      <c r="S188" s="140"/>
      <c r="T188" s="140"/>
      <c r="U188" s="140"/>
      <c r="V188" s="140"/>
      <c r="W188" s="140"/>
      <c r="X188" s="140"/>
      <c r="Y188" s="140"/>
      <c r="Z188" s="140"/>
      <c r="AA188" s="140"/>
      <c r="AB188" s="140"/>
      <c r="AC188" s="31" t="s">
        <v>623</v>
      </c>
      <c r="AD188" s="26" t="s">
        <v>65</v>
      </c>
      <c r="AE188" s="27" t="s">
        <v>624</v>
      </c>
      <c r="AF188" s="21"/>
      <c r="AG188" s="131"/>
      <c r="AH188" s="131"/>
      <c r="AI188" s="110"/>
      <c r="AJ188" s="110"/>
      <c r="AK188" s="216"/>
      <c r="AL188" s="216"/>
      <c r="AM188" s="216"/>
      <c r="AN188" s="216"/>
      <c r="AO188" s="117"/>
      <c r="AP188" s="17"/>
    </row>
    <row r="189" spans="1:42" ht="225" x14ac:dyDescent="0.25">
      <c r="A189" s="87"/>
      <c r="B189" s="88"/>
      <c r="C189" s="139"/>
      <c r="D189" s="140"/>
      <c r="E189" s="140"/>
      <c r="F189" s="140"/>
      <c r="G189" s="140"/>
      <c r="H189" s="140"/>
      <c r="I189" s="140"/>
      <c r="J189" s="140"/>
      <c r="K189" s="140"/>
      <c r="L189" s="140"/>
      <c r="M189" s="140"/>
      <c r="N189" s="140"/>
      <c r="O189" s="140"/>
      <c r="P189" s="140"/>
      <c r="Q189" s="140"/>
      <c r="R189" s="140"/>
      <c r="S189" s="140"/>
      <c r="T189" s="140"/>
      <c r="U189" s="140"/>
      <c r="V189" s="140"/>
      <c r="W189" s="140"/>
      <c r="X189" s="140"/>
      <c r="Y189" s="140"/>
      <c r="Z189" s="140"/>
      <c r="AA189" s="140"/>
      <c r="AB189" s="140"/>
      <c r="AC189" s="31" t="s">
        <v>646</v>
      </c>
      <c r="AD189" s="26" t="s">
        <v>65</v>
      </c>
      <c r="AE189" s="27" t="s">
        <v>694</v>
      </c>
      <c r="AF189" s="21"/>
      <c r="AG189" s="131"/>
      <c r="AH189" s="131"/>
      <c r="AI189" s="110"/>
      <c r="AJ189" s="110"/>
      <c r="AK189" s="216"/>
      <c r="AL189" s="216"/>
      <c r="AM189" s="216"/>
      <c r="AN189" s="216"/>
      <c r="AO189" s="117"/>
      <c r="AP189" s="17"/>
    </row>
    <row r="190" spans="1:42" ht="225" x14ac:dyDescent="0.25">
      <c r="A190" s="87"/>
      <c r="B190" s="88"/>
      <c r="C190" s="139"/>
      <c r="D190" s="140"/>
      <c r="E190" s="140"/>
      <c r="F190" s="140"/>
      <c r="G190" s="140"/>
      <c r="H190" s="140"/>
      <c r="I190" s="140"/>
      <c r="J190" s="140"/>
      <c r="K190" s="140"/>
      <c r="L190" s="140"/>
      <c r="M190" s="140"/>
      <c r="N190" s="140"/>
      <c r="O190" s="140"/>
      <c r="P190" s="140"/>
      <c r="Q190" s="140"/>
      <c r="R190" s="140"/>
      <c r="S190" s="140"/>
      <c r="T190" s="140"/>
      <c r="U190" s="140"/>
      <c r="V190" s="140"/>
      <c r="W190" s="140"/>
      <c r="X190" s="140"/>
      <c r="Y190" s="140"/>
      <c r="Z190" s="140"/>
      <c r="AA190" s="140"/>
      <c r="AB190" s="140"/>
      <c r="AC190" s="31" t="s">
        <v>696</v>
      </c>
      <c r="AD190" s="26" t="s">
        <v>65</v>
      </c>
      <c r="AE190" s="27" t="s">
        <v>695</v>
      </c>
      <c r="AF190" s="21"/>
      <c r="AG190" s="131"/>
      <c r="AH190" s="131"/>
      <c r="AI190" s="110"/>
      <c r="AJ190" s="110"/>
      <c r="AK190" s="216"/>
      <c r="AL190" s="216"/>
      <c r="AM190" s="216"/>
      <c r="AN190" s="216"/>
      <c r="AO190" s="117"/>
      <c r="AP190" s="17"/>
    </row>
    <row r="191" spans="1:42" ht="281.25" x14ac:dyDescent="0.25">
      <c r="A191" s="87"/>
      <c r="B191" s="88"/>
      <c r="C191" s="141"/>
      <c r="D191" s="142"/>
      <c r="E191" s="142"/>
      <c r="F191" s="142"/>
      <c r="G191" s="142"/>
      <c r="H191" s="142"/>
      <c r="I191" s="142"/>
      <c r="J191" s="142"/>
      <c r="K191" s="142"/>
      <c r="L191" s="142"/>
      <c r="M191" s="142"/>
      <c r="N191" s="142"/>
      <c r="O191" s="142"/>
      <c r="P191" s="142"/>
      <c r="Q191" s="142"/>
      <c r="R191" s="142"/>
      <c r="S191" s="142"/>
      <c r="T191" s="142"/>
      <c r="U191" s="142"/>
      <c r="V191" s="142"/>
      <c r="W191" s="142"/>
      <c r="X191" s="142"/>
      <c r="Y191" s="142"/>
      <c r="Z191" s="142"/>
      <c r="AA191" s="142"/>
      <c r="AB191" s="142"/>
      <c r="AC191" s="40" t="s">
        <v>647</v>
      </c>
      <c r="AD191" s="42" t="s">
        <v>65</v>
      </c>
      <c r="AE191" s="42" t="s">
        <v>648</v>
      </c>
      <c r="AF191" s="21"/>
      <c r="AG191" s="131"/>
      <c r="AH191" s="131"/>
      <c r="AI191" s="110"/>
      <c r="AJ191" s="110"/>
      <c r="AK191" s="216"/>
      <c r="AL191" s="216"/>
      <c r="AM191" s="216"/>
      <c r="AN191" s="216"/>
      <c r="AO191" s="117"/>
      <c r="AP191" s="17"/>
    </row>
    <row r="192" spans="1:42" ht="225" x14ac:dyDescent="0.25">
      <c r="A192" s="83" t="s">
        <v>347</v>
      </c>
      <c r="B192" s="84" t="s">
        <v>348</v>
      </c>
      <c r="C192" s="95" t="s">
        <v>52</v>
      </c>
      <c r="D192" s="91" t="s">
        <v>349</v>
      </c>
      <c r="E192" s="91" t="s">
        <v>54</v>
      </c>
      <c r="F192" s="91"/>
      <c r="G192" s="91"/>
      <c r="H192" s="91"/>
      <c r="I192" s="91"/>
      <c r="J192" s="91"/>
      <c r="K192" s="91"/>
      <c r="L192" s="91"/>
      <c r="M192" s="91"/>
      <c r="N192" s="91"/>
      <c r="O192" s="91"/>
      <c r="P192" s="91"/>
      <c r="Q192" s="91"/>
      <c r="R192" s="91"/>
      <c r="S192" s="91"/>
      <c r="T192" s="91"/>
      <c r="U192" s="91"/>
      <c r="V192" s="91"/>
      <c r="W192" s="91"/>
      <c r="X192" s="91"/>
      <c r="Y192" s="91"/>
      <c r="Z192" s="91" t="s">
        <v>64</v>
      </c>
      <c r="AA192" s="91" t="s">
        <v>65</v>
      </c>
      <c r="AB192" s="91" t="s">
        <v>66</v>
      </c>
      <c r="AC192" s="28" t="s">
        <v>651</v>
      </c>
      <c r="AD192" s="23" t="s">
        <v>65</v>
      </c>
      <c r="AE192" s="30" t="s">
        <v>652</v>
      </c>
      <c r="AF192" s="19" t="s">
        <v>33</v>
      </c>
      <c r="AG192" s="130" t="s">
        <v>649</v>
      </c>
      <c r="AH192" s="130" t="s">
        <v>650</v>
      </c>
      <c r="AI192" s="109">
        <v>3734.4</v>
      </c>
      <c r="AJ192" s="109">
        <v>2419.8000000000002</v>
      </c>
      <c r="AK192" s="215">
        <v>8296.6</v>
      </c>
      <c r="AL192" s="215">
        <v>6476</v>
      </c>
      <c r="AM192" s="215">
        <v>3141.7</v>
      </c>
      <c r="AN192" s="215">
        <v>3141.7</v>
      </c>
      <c r="AO192" s="116" t="s">
        <v>241</v>
      </c>
      <c r="AP192" s="17"/>
    </row>
    <row r="193" spans="1:42" ht="150" x14ac:dyDescent="0.25">
      <c r="A193" s="87"/>
      <c r="B193" s="88"/>
      <c r="C193" s="139" t="s">
        <v>350</v>
      </c>
      <c r="D193" s="140" t="s">
        <v>351</v>
      </c>
      <c r="E193" s="140" t="s">
        <v>352</v>
      </c>
      <c r="F193" s="140"/>
      <c r="G193" s="140"/>
      <c r="H193" s="140"/>
      <c r="I193" s="140"/>
      <c r="J193" s="140"/>
      <c r="K193" s="140"/>
      <c r="L193" s="140"/>
      <c r="M193" s="140"/>
      <c r="N193" s="140"/>
      <c r="O193" s="140"/>
      <c r="P193" s="140"/>
      <c r="Q193" s="140"/>
      <c r="R193" s="140"/>
      <c r="S193" s="140"/>
      <c r="T193" s="140"/>
      <c r="U193" s="140"/>
      <c r="V193" s="140"/>
      <c r="W193" s="140"/>
      <c r="X193" s="140"/>
      <c r="Y193" s="140"/>
      <c r="Z193" s="140"/>
      <c r="AA193" s="140"/>
      <c r="AB193" s="140"/>
      <c r="AC193" s="31" t="s">
        <v>653</v>
      </c>
      <c r="AD193" s="27" t="s">
        <v>65</v>
      </c>
      <c r="AE193" s="27" t="s">
        <v>654</v>
      </c>
      <c r="AF193" s="21"/>
      <c r="AG193" s="131"/>
      <c r="AH193" s="131"/>
      <c r="AI193" s="110" t="s">
        <v>41</v>
      </c>
      <c r="AJ193" s="110" t="s">
        <v>41</v>
      </c>
      <c r="AK193" s="216"/>
      <c r="AL193" s="216"/>
      <c r="AM193" s="216"/>
      <c r="AN193" s="216"/>
      <c r="AO193" s="117" t="s">
        <v>241</v>
      </c>
      <c r="AP193" s="17"/>
    </row>
    <row r="194" spans="1:42" ht="206.25" x14ac:dyDescent="0.25">
      <c r="A194" s="87"/>
      <c r="B194" s="88"/>
      <c r="C194" s="139"/>
      <c r="D194" s="140"/>
      <c r="E194" s="140"/>
      <c r="F194" s="140"/>
      <c r="G194" s="140"/>
      <c r="H194" s="140"/>
      <c r="I194" s="140"/>
      <c r="J194" s="140"/>
      <c r="K194" s="140"/>
      <c r="L194" s="140"/>
      <c r="M194" s="140"/>
      <c r="N194" s="140"/>
      <c r="O194" s="140"/>
      <c r="P194" s="140"/>
      <c r="Q194" s="140"/>
      <c r="R194" s="140"/>
      <c r="S194" s="140"/>
      <c r="T194" s="140"/>
      <c r="U194" s="140"/>
      <c r="V194" s="140"/>
      <c r="W194" s="140"/>
      <c r="X194" s="140"/>
      <c r="Y194" s="140"/>
      <c r="Z194" s="140"/>
      <c r="AA194" s="140"/>
      <c r="AB194" s="140"/>
      <c r="AC194" s="31" t="s">
        <v>697</v>
      </c>
      <c r="AD194" s="27" t="s">
        <v>65</v>
      </c>
      <c r="AE194" s="27" t="s">
        <v>698</v>
      </c>
      <c r="AF194" s="21"/>
      <c r="AG194" s="131"/>
      <c r="AH194" s="131"/>
      <c r="AI194" s="110"/>
      <c r="AJ194" s="110"/>
      <c r="AK194" s="216"/>
      <c r="AL194" s="216"/>
      <c r="AM194" s="216"/>
      <c r="AN194" s="216"/>
      <c r="AO194" s="117"/>
      <c r="AP194" s="17"/>
    </row>
    <row r="195" spans="1:42" ht="187.5" x14ac:dyDescent="0.25">
      <c r="A195" s="87"/>
      <c r="B195" s="88"/>
      <c r="C195" s="141"/>
      <c r="D195" s="142"/>
      <c r="E195" s="142"/>
      <c r="F195" s="142"/>
      <c r="G195" s="142"/>
      <c r="H195" s="142"/>
      <c r="I195" s="142"/>
      <c r="J195" s="142"/>
      <c r="K195" s="142"/>
      <c r="L195" s="142"/>
      <c r="M195" s="142"/>
      <c r="N195" s="142"/>
      <c r="O195" s="142"/>
      <c r="P195" s="142"/>
      <c r="Q195" s="142"/>
      <c r="R195" s="142"/>
      <c r="S195" s="142"/>
      <c r="T195" s="142"/>
      <c r="U195" s="142"/>
      <c r="V195" s="142"/>
      <c r="W195" s="142"/>
      <c r="X195" s="142"/>
      <c r="Y195" s="142"/>
      <c r="Z195" s="142"/>
      <c r="AA195" s="142"/>
      <c r="AB195" s="142"/>
      <c r="AC195" s="40" t="s">
        <v>700</v>
      </c>
      <c r="AD195" s="54" t="s">
        <v>65</v>
      </c>
      <c r="AE195" s="54" t="s">
        <v>699</v>
      </c>
      <c r="AF195" s="21"/>
      <c r="AG195" s="131"/>
      <c r="AH195" s="131"/>
      <c r="AI195" s="110"/>
      <c r="AJ195" s="110"/>
      <c r="AK195" s="216"/>
      <c r="AL195" s="216"/>
      <c r="AM195" s="216"/>
      <c r="AN195" s="216"/>
      <c r="AO195" s="117"/>
      <c r="AP195" s="17"/>
    </row>
    <row r="196" spans="1:42" ht="225" x14ac:dyDescent="0.25">
      <c r="A196" s="83" t="s">
        <v>353</v>
      </c>
      <c r="B196" s="84" t="s">
        <v>354</v>
      </c>
      <c r="C196" s="95" t="s">
        <v>52</v>
      </c>
      <c r="D196" s="91" t="s">
        <v>355</v>
      </c>
      <c r="E196" s="91" t="s">
        <v>54</v>
      </c>
      <c r="F196" s="91"/>
      <c r="G196" s="91"/>
      <c r="H196" s="91"/>
      <c r="I196" s="91"/>
      <c r="J196" s="91"/>
      <c r="K196" s="91"/>
      <c r="L196" s="91"/>
      <c r="M196" s="91"/>
      <c r="N196" s="91"/>
      <c r="O196" s="91"/>
      <c r="P196" s="91"/>
      <c r="Q196" s="91"/>
      <c r="R196" s="91"/>
      <c r="S196" s="91"/>
      <c r="T196" s="91"/>
      <c r="U196" s="91"/>
      <c r="V196" s="91"/>
      <c r="W196" s="91"/>
      <c r="X196" s="91"/>
      <c r="Y196" s="91"/>
      <c r="Z196" s="91"/>
      <c r="AA196" s="91"/>
      <c r="AB196" s="91"/>
      <c r="AC196" s="28" t="s">
        <v>655</v>
      </c>
      <c r="AD196" s="30" t="s">
        <v>65</v>
      </c>
      <c r="AE196" s="30" t="s">
        <v>656</v>
      </c>
      <c r="AF196" s="19" t="s">
        <v>356</v>
      </c>
      <c r="AG196" s="130" t="s">
        <v>357</v>
      </c>
      <c r="AH196" s="130" t="s">
        <v>358</v>
      </c>
      <c r="AI196" s="109">
        <v>8615.5</v>
      </c>
      <c r="AJ196" s="109">
        <v>5457.7</v>
      </c>
      <c r="AK196" s="215">
        <v>11499.1</v>
      </c>
      <c r="AL196" s="215">
        <v>2102</v>
      </c>
      <c r="AM196" s="215">
        <v>964</v>
      </c>
      <c r="AN196" s="215">
        <v>983.6</v>
      </c>
      <c r="AO196" s="116" t="s">
        <v>89</v>
      </c>
      <c r="AP196" s="17"/>
    </row>
    <row r="197" spans="1:42" ht="187.5" x14ac:dyDescent="0.25">
      <c r="A197" s="87"/>
      <c r="B197" s="88"/>
      <c r="C197" s="141" t="s">
        <v>359</v>
      </c>
      <c r="D197" s="142" t="s">
        <v>289</v>
      </c>
      <c r="E197" s="142" t="s">
        <v>360</v>
      </c>
      <c r="F197" s="142"/>
      <c r="G197" s="142"/>
      <c r="H197" s="142"/>
      <c r="I197" s="142"/>
      <c r="J197" s="142"/>
      <c r="K197" s="142"/>
      <c r="L197" s="142"/>
      <c r="M197" s="142"/>
      <c r="N197" s="142"/>
      <c r="O197" s="142"/>
      <c r="P197" s="142"/>
      <c r="Q197" s="142"/>
      <c r="R197" s="142"/>
      <c r="S197" s="142"/>
      <c r="T197" s="142"/>
      <c r="U197" s="142"/>
      <c r="V197" s="142"/>
      <c r="W197" s="142"/>
      <c r="X197" s="142"/>
      <c r="Y197" s="142"/>
      <c r="Z197" s="142"/>
      <c r="AA197" s="142"/>
      <c r="AB197" s="142"/>
      <c r="AC197" s="147"/>
      <c r="AD197" s="147"/>
      <c r="AE197" s="147"/>
      <c r="AF197" s="21"/>
      <c r="AG197" s="131"/>
      <c r="AH197" s="131"/>
      <c r="AI197" s="110" t="s">
        <v>41</v>
      </c>
      <c r="AJ197" s="110" t="s">
        <v>41</v>
      </c>
      <c r="AK197" s="216"/>
      <c r="AL197" s="216"/>
      <c r="AM197" s="216"/>
      <c r="AN197" s="216"/>
      <c r="AO197" s="117" t="s">
        <v>89</v>
      </c>
      <c r="AP197" s="17"/>
    </row>
    <row r="198" spans="1:42" ht="409.5" x14ac:dyDescent="0.25">
      <c r="A198" s="167" t="s">
        <v>361</v>
      </c>
      <c r="B198" s="168" t="s">
        <v>362</v>
      </c>
      <c r="C198" s="95" t="s">
        <v>52</v>
      </c>
      <c r="D198" s="91" t="s">
        <v>363</v>
      </c>
      <c r="E198" s="91" t="s">
        <v>54</v>
      </c>
      <c r="F198" s="91"/>
      <c r="G198" s="91"/>
      <c r="H198" s="91"/>
      <c r="I198" s="91"/>
      <c r="J198" s="91"/>
      <c r="K198" s="91"/>
      <c r="L198" s="91"/>
      <c r="M198" s="91"/>
      <c r="N198" s="91"/>
      <c r="O198" s="91"/>
      <c r="P198" s="91"/>
      <c r="Q198" s="91"/>
      <c r="R198" s="91"/>
      <c r="S198" s="91"/>
      <c r="T198" s="91"/>
      <c r="U198" s="91"/>
      <c r="V198" s="91"/>
      <c r="W198" s="91"/>
      <c r="X198" s="91"/>
      <c r="Y198" s="91"/>
      <c r="Z198" s="91"/>
      <c r="AA198" s="91"/>
      <c r="AB198" s="91"/>
      <c r="AC198" s="28" t="s">
        <v>657</v>
      </c>
      <c r="AD198" s="77" t="s">
        <v>65</v>
      </c>
      <c r="AE198" s="30" t="s">
        <v>658</v>
      </c>
      <c r="AF198" s="59" t="s">
        <v>364</v>
      </c>
      <c r="AG198" s="132" t="s">
        <v>106</v>
      </c>
      <c r="AH198" s="132" t="s">
        <v>118</v>
      </c>
      <c r="AI198" s="111">
        <v>11590</v>
      </c>
      <c r="AJ198" s="111">
        <v>11590</v>
      </c>
      <c r="AK198" s="215">
        <v>15517.9</v>
      </c>
      <c r="AL198" s="215">
        <v>17015.7</v>
      </c>
      <c r="AM198" s="215">
        <v>17696.3</v>
      </c>
      <c r="AN198" s="215">
        <v>18404.2</v>
      </c>
      <c r="AO198" s="118" t="s">
        <v>99</v>
      </c>
      <c r="AP198" s="17"/>
    </row>
    <row r="199" spans="1:42" ht="150" x14ac:dyDescent="0.25">
      <c r="A199" s="169"/>
      <c r="B199" s="171"/>
      <c r="C199" s="153"/>
      <c r="D199" s="154"/>
      <c r="E199" s="154"/>
      <c r="F199" s="154"/>
      <c r="G199" s="154"/>
      <c r="H199" s="154"/>
      <c r="I199" s="154"/>
      <c r="J199" s="154"/>
      <c r="K199" s="154"/>
      <c r="L199" s="154"/>
      <c r="M199" s="154"/>
      <c r="N199" s="154"/>
      <c r="O199" s="154"/>
      <c r="P199" s="154"/>
      <c r="Q199" s="154"/>
      <c r="R199" s="154"/>
      <c r="S199" s="154"/>
      <c r="T199" s="154"/>
      <c r="U199" s="154"/>
      <c r="V199" s="154"/>
      <c r="W199" s="154"/>
      <c r="X199" s="154"/>
      <c r="Y199" s="154"/>
      <c r="Z199" s="154"/>
      <c r="AA199" s="154"/>
      <c r="AB199" s="154"/>
      <c r="AC199" s="31" t="s">
        <v>726</v>
      </c>
      <c r="AD199" s="78" t="s">
        <v>65</v>
      </c>
      <c r="AE199" s="27" t="s">
        <v>725</v>
      </c>
      <c r="AF199" s="79"/>
      <c r="AG199" s="134"/>
      <c r="AH199" s="134"/>
      <c r="AI199" s="113"/>
      <c r="AJ199" s="113"/>
      <c r="AK199" s="222"/>
      <c r="AL199" s="222"/>
      <c r="AM199" s="222"/>
      <c r="AN199" s="222"/>
      <c r="AO199" s="120"/>
      <c r="AP199" s="17"/>
    </row>
    <row r="200" spans="1:42" ht="131.25" x14ac:dyDescent="0.25">
      <c r="A200" s="169"/>
      <c r="B200" s="171"/>
      <c r="C200" s="153"/>
      <c r="D200" s="154"/>
      <c r="E200" s="154"/>
      <c r="F200" s="154"/>
      <c r="G200" s="154"/>
      <c r="H200" s="154"/>
      <c r="I200" s="154"/>
      <c r="J200" s="154"/>
      <c r="K200" s="154"/>
      <c r="L200" s="154"/>
      <c r="M200" s="154"/>
      <c r="N200" s="154"/>
      <c r="O200" s="154"/>
      <c r="P200" s="154"/>
      <c r="Q200" s="154"/>
      <c r="R200" s="154"/>
      <c r="S200" s="154"/>
      <c r="T200" s="154"/>
      <c r="U200" s="154"/>
      <c r="V200" s="154"/>
      <c r="W200" s="154"/>
      <c r="X200" s="154"/>
      <c r="Y200" s="154"/>
      <c r="Z200" s="154"/>
      <c r="AA200" s="154"/>
      <c r="AB200" s="154"/>
      <c r="AC200" s="31" t="s">
        <v>727</v>
      </c>
      <c r="AD200" s="78" t="s">
        <v>65</v>
      </c>
      <c r="AE200" s="27" t="s">
        <v>728</v>
      </c>
      <c r="AF200" s="79"/>
      <c r="AG200" s="134"/>
      <c r="AH200" s="134"/>
      <c r="AI200" s="113"/>
      <c r="AJ200" s="113"/>
      <c r="AK200" s="222"/>
      <c r="AL200" s="222"/>
      <c r="AM200" s="222"/>
      <c r="AN200" s="222"/>
      <c r="AO200" s="120"/>
      <c r="AP200" s="17"/>
    </row>
    <row r="201" spans="1:42" ht="168.75" x14ac:dyDescent="0.25">
      <c r="A201" s="87"/>
      <c r="B201" s="181"/>
      <c r="C201" s="139" t="s">
        <v>58</v>
      </c>
      <c r="D201" s="140" t="s">
        <v>59</v>
      </c>
      <c r="E201" s="140" t="s">
        <v>60</v>
      </c>
      <c r="F201" s="140"/>
      <c r="G201" s="140"/>
      <c r="H201" s="140"/>
      <c r="I201" s="140"/>
      <c r="J201" s="140"/>
      <c r="K201" s="140"/>
      <c r="L201" s="140"/>
      <c r="M201" s="140"/>
      <c r="N201" s="140"/>
      <c r="O201" s="140"/>
      <c r="P201" s="140"/>
      <c r="Q201" s="140"/>
      <c r="R201" s="140"/>
      <c r="S201" s="140"/>
      <c r="T201" s="140"/>
      <c r="U201" s="140"/>
      <c r="V201" s="140"/>
      <c r="W201" s="140"/>
      <c r="X201" s="140"/>
      <c r="Y201" s="140"/>
      <c r="Z201" s="140"/>
      <c r="AA201" s="140"/>
      <c r="AB201" s="140"/>
      <c r="AC201" s="31" t="s">
        <v>732</v>
      </c>
      <c r="AD201" s="78" t="s">
        <v>65</v>
      </c>
      <c r="AE201" s="27" t="s">
        <v>731</v>
      </c>
      <c r="AF201" s="182"/>
      <c r="AG201" s="183"/>
      <c r="AH201" s="183"/>
      <c r="AI201" s="184" t="s">
        <v>41</v>
      </c>
      <c r="AJ201" s="184" t="s">
        <v>41</v>
      </c>
      <c r="AK201" s="225"/>
      <c r="AL201" s="225"/>
      <c r="AM201" s="225"/>
      <c r="AN201" s="225"/>
      <c r="AO201" s="185" t="s">
        <v>99</v>
      </c>
      <c r="AP201" s="17"/>
    </row>
    <row r="202" spans="1:42" ht="112.5" x14ac:dyDescent="0.25">
      <c r="A202" s="87"/>
      <c r="B202" s="172"/>
      <c r="C202" s="141"/>
      <c r="D202" s="142"/>
      <c r="E202" s="142"/>
      <c r="F202" s="142"/>
      <c r="G202" s="142"/>
      <c r="H202" s="142"/>
      <c r="I202" s="142"/>
      <c r="J202" s="142"/>
      <c r="K202" s="142"/>
      <c r="L202" s="142"/>
      <c r="M202" s="142"/>
      <c r="N202" s="142"/>
      <c r="O202" s="142"/>
      <c r="P202" s="142"/>
      <c r="Q202" s="142"/>
      <c r="R202" s="142"/>
      <c r="S202" s="142"/>
      <c r="T202" s="142"/>
      <c r="U202" s="142"/>
      <c r="V202" s="142"/>
      <c r="W202" s="142"/>
      <c r="X202" s="142"/>
      <c r="Y202" s="142"/>
      <c r="Z202" s="142"/>
      <c r="AA202" s="142"/>
      <c r="AB202" s="142"/>
      <c r="AC202" s="31" t="s">
        <v>729</v>
      </c>
      <c r="AD202" s="78" t="s">
        <v>65</v>
      </c>
      <c r="AE202" s="27" t="s">
        <v>730</v>
      </c>
      <c r="AF202" s="173"/>
      <c r="AG202" s="174"/>
      <c r="AH202" s="174"/>
      <c r="AI202" s="175"/>
      <c r="AJ202" s="175"/>
      <c r="AK202" s="225"/>
      <c r="AL202" s="225"/>
      <c r="AM202" s="225"/>
      <c r="AN202" s="225"/>
      <c r="AO202" s="176"/>
      <c r="AP202" s="17"/>
    </row>
    <row r="203" spans="1:42" ht="168.75" x14ac:dyDescent="0.25">
      <c r="A203" s="80" t="s">
        <v>365</v>
      </c>
      <c r="B203" s="81" t="s">
        <v>366</v>
      </c>
      <c r="C203" s="82" t="s">
        <v>40</v>
      </c>
      <c r="D203" s="82" t="s">
        <v>40</v>
      </c>
      <c r="E203" s="82" t="s">
        <v>40</v>
      </c>
      <c r="F203" s="82" t="s">
        <v>40</v>
      </c>
      <c r="G203" s="82" t="s">
        <v>40</v>
      </c>
      <c r="H203" s="82" t="s">
        <v>40</v>
      </c>
      <c r="I203" s="82" t="s">
        <v>40</v>
      </c>
      <c r="J203" s="82" t="s">
        <v>40</v>
      </c>
      <c r="K203" s="82" t="s">
        <v>40</v>
      </c>
      <c r="L203" s="82" t="s">
        <v>40</v>
      </c>
      <c r="M203" s="82" t="s">
        <v>40</v>
      </c>
      <c r="N203" s="82" t="s">
        <v>40</v>
      </c>
      <c r="O203" s="82" t="s">
        <v>40</v>
      </c>
      <c r="P203" s="82" t="s">
        <v>40</v>
      </c>
      <c r="Q203" s="82" t="s">
        <v>40</v>
      </c>
      <c r="R203" s="82" t="s">
        <v>40</v>
      </c>
      <c r="S203" s="82" t="s">
        <v>40</v>
      </c>
      <c r="T203" s="82" t="s">
        <v>40</v>
      </c>
      <c r="U203" s="82" t="s">
        <v>40</v>
      </c>
      <c r="V203" s="82" t="s">
        <v>40</v>
      </c>
      <c r="W203" s="82" t="s">
        <v>40</v>
      </c>
      <c r="X203" s="82" t="s">
        <v>40</v>
      </c>
      <c r="Y203" s="82" t="s">
        <v>40</v>
      </c>
      <c r="Z203" s="82" t="s">
        <v>40</v>
      </c>
      <c r="AA203" s="82" t="s">
        <v>40</v>
      </c>
      <c r="AB203" s="82" t="s">
        <v>40</v>
      </c>
      <c r="AC203" s="18" t="s">
        <v>40</v>
      </c>
      <c r="AD203" s="18" t="s">
        <v>40</v>
      </c>
      <c r="AE203" s="18" t="s">
        <v>40</v>
      </c>
      <c r="AF203" s="18" t="s">
        <v>40</v>
      </c>
      <c r="AG203" s="129" t="s">
        <v>40</v>
      </c>
      <c r="AH203" s="129" t="s">
        <v>40</v>
      </c>
      <c r="AI203" s="108">
        <v>45</v>
      </c>
      <c r="AJ203" s="108" t="s">
        <v>41</v>
      </c>
      <c r="AK203" s="226">
        <f>AK204</f>
        <v>50.9</v>
      </c>
      <c r="AL203" s="226">
        <f t="shared" ref="AL203:AN203" si="4">AL204</f>
        <v>50.9</v>
      </c>
      <c r="AM203" s="226">
        <f t="shared" si="4"/>
        <v>50.9</v>
      </c>
      <c r="AN203" s="226">
        <f t="shared" si="4"/>
        <v>50.9</v>
      </c>
      <c r="AO203" s="115" t="s">
        <v>42</v>
      </c>
      <c r="AP203" s="17"/>
    </row>
    <row r="204" spans="1:42" ht="93.75" x14ac:dyDescent="0.25">
      <c r="A204" s="80" t="s">
        <v>367</v>
      </c>
      <c r="B204" s="81" t="s">
        <v>368</v>
      </c>
      <c r="C204" s="82" t="s">
        <v>40</v>
      </c>
      <c r="D204" s="82" t="s">
        <v>40</v>
      </c>
      <c r="E204" s="82" t="s">
        <v>40</v>
      </c>
      <c r="F204" s="82" t="s">
        <v>40</v>
      </c>
      <c r="G204" s="82" t="s">
        <v>40</v>
      </c>
      <c r="H204" s="82" t="s">
        <v>40</v>
      </c>
      <c r="I204" s="82" t="s">
        <v>40</v>
      </c>
      <c r="J204" s="82" t="s">
        <v>40</v>
      </c>
      <c r="K204" s="82" t="s">
        <v>40</v>
      </c>
      <c r="L204" s="82" t="s">
        <v>40</v>
      </c>
      <c r="M204" s="82" t="s">
        <v>40</v>
      </c>
      <c r="N204" s="82" t="s">
        <v>40</v>
      </c>
      <c r="O204" s="82" t="s">
        <v>40</v>
      </c>
      <c r="P204" s="82" t="s">
        <v>40</v>
      </c>
      <c r="Q204" s="82" t="s">
        <v>40</v>
      </c>
      <c r="R204" s="82" t="s">
        <v>40</v>
      </c>
      <c r="S204" s="82" t="s">
        <v>40</v>
      </c>
      <c r="T204" s="82" t="s">
        <v>40</v>
      </c>
      <c r="U204" s="82" t="s">
        <v>40</v>
      </c>
      <c r="V204" s="82" t="s">
        <v>40</v>
      </c>
      <c r="W204" s="82" t="s">
        <v>40</v>
      </c>
      <c r="X204" s="82" t="s">
        <v>40</v>
      </c>
      <c r="Y204" s="82" t="s">
        <v>40</v>
      </c>
      <c r="Z204" s="82" t="s">
        <v>40</v>
      </c>
      <c r="AA204" s="82" t="s">
        <v>40</v>
      </c>
      <c r="AB204" s="82" t="s">
        <v>40</v>
      </c>
      <c r="AC204" s="18" t="s">
        <v>40</v>
      </c>
      <c r="AD204" s="18" t="s">
        <v>40</v>
      </c>
      <c r="AE204" s="18" t="s">
        <v>40</v>
      </c>
      <c r="AF204" s="18" t="s">
        <v>40</v>
      </c>
      <c r="AG204" s="129" t="s">
        <v>40</v>
      </c>
      <c r="AH204" s="129" t="s">
        <v>40</v>
      </c>
      <c r="AI204" s="108">
        <v>45</v>
      </c>
      <c r="AJ204" s="108" t="s">
        <v>41</v>
      </c>
      <c r="AK204" s="213">
        <v>50.9</v>
      </c>
      <c r="AL204" s="213">
        <f>AL205</f>
        <v>50.9</v>
      </c>
      <c r="AM204" s="213">
        <f t="shared" ref="AM204:AN204" si="5">AM205</f>
        <v>50.9</v>
      </c>
      <c r="AN204" s="213">
        <f t="shared" si="5"/>
        <v>50.9</v>
      </c>
      <c r="AO204" s="115" t="s">
        <v>42</v>
      </c>
      <c r="AP204" s="17"/>
    </row>
    <row r="205" spans="1:42" ht="187.5" x14ac:dyDescent="0.25">
      <c r="A205" s="83" t="s">
        <v>369</v>
      </c>
      <c r="B205" s="84" t="s">
        <v>370</v>
      </c>
      <c r="C205" s="95" t="s">
        <v>52</v>
      </c>
      <c r="D205" s="91" t="s">
        <v>256</v>
      </c>
      <c r="E205" s="91" t="s">
        <v>54</v>
      </c>
      <c r="F205" s="91"/>
      <c r="G205" s="91"/>
      <c r="H205" s="91"/>
      <c r="I205" s="91"/>
      <c r="J205" s="91"/>
      <c r="K205" s="91"/>
      <c r="L205" s="91"/>
      <c r="M205" s="91"/>
      <c r="N205" s="91"/>
      <c r="O205" s="91"/>
      <c r="P205" s="91"/>
      <c r="Q205" s="91"/>
      <c r="R205" s="91"/>
      <c r="S205" s="91"/>
      <c r="T205" s="91"/>
      <c r="U205" s="91"/>
      <c r="V205" s="91"/>
      <c r="W205" s="91"/>
      <c r="X205" s="91"/>
      <c r="Y205" s="91"/>
      <c r="Z205" s="91"/>
      <c r="AA205" s="91"/>
      <c r="AB205" s="91"/>
      <c r="AC205" s="162" t="s">
        <v>610</v>
      </c>
      <c r="AD205" s="163" t="s">
        <v>65</v>
      </c>
      <c r="AE205" s="163" t="s">
        <v>609</v>
      </c>
      <c r="AF205" s="19" t="s">
        <v>371</v>
      </c>
      <c r="AG205" s="130" t="s">
        <v>258</v>
      </c>
      <c r="AH205" s="130" t="s">
        <v>118</v>
      </c>
      <c r="AI205" s="109">
        <v>45</v>
      </c>
      <c r="AJ205" s="109" t="s">
        <v>41</v>
      </c>
      <c r="AK205" s="227">
        <v>50.9</v>
      </c>
      <c r="AL205" s="227">
        <v>50.9</v>
      </c>
      <c r="AM205" s="227">
        <v>50.9</v>
      </c>
      <c r="AN205" s="227">
        <v>50.9</v>
      </c>
      <c r="AO205" s="116" t="s">
        <v>89</v>
      </c>
      <c r="AP205" s="17"/>
    </row>
    <row r="206" spans="1:42" ht="112.5" x14ac:dyDescent="0.25">
      <c r="A206" s="87"/>
      <c r="B206" s="88"/>
      <c r="C206" s="141" t="s">
        <v>259</v>
      </c>
      <c r="D206" s="142" t="s">
        <v>260</v>
      </c>
      <c r="E206" s="142" t="s">
        <v>261</v>
      </c>
      <c r="F206" s="142"/>
      <c r="G206" s="142"/>
      <c r="H206" s="142"/>
      <c r="I206" s="142"/>
      <c r="J206" s="142"/>
      <c r="K206" s="142"/>
      <c r="L206" s="142"/>
      <c r="M206" s="142"/>
      <c r="N206" s="142"/>
      <c r="O206" s="142"/>
      <c r="P206" s="142"/>
      <c r="Q206" s="142"/>
      <c r="R206" s="142"/>
      <c r="S206" s="142"/>
      <c r="T206" s="142"/>
      <c r="U206" s="142"/>
      <c r="V206" s="142"/>
      <c r="W206" s="142"/>
      <c r="X206" s="142"/>
      <c r="Y206" s="142"/>
      <c r="Z206" s="142"/>
      <c r="AA206" s="142"/>
      <c r="AB206" s="142"/>
      <c r="AC206" s="147"/>
      <c r="AD206" s="147"/>
      <c r="AE206" s="147"/>
      <c r="AF206" s="21"/>
      <c r="AG206" s="131"/>
      <c r="AH206" s="131"/>
      <c r="AI206" s="110" t="s">
        <v>41</v>
      </c>
      <c r="AJ206" s="110" t="s">
        <v>41</v>
      </c>
      <c r="AK206" s="221"/>
      <c r="AL206" s="221"/>
      <c r="AM206" s="221"/>
      <c r="AN206" s="221"/>
      <c r="AO206" s="117" t="s">
        <v>89</v>
      </c>
      <c r="AP206" s="17"/>
    </row>
    <row r="207" spans="1:42" ht="206.25" x14ac:dyDescent="0.25">
      <c r="A207" s="80" t="s">
        <v>372</v>
      </c>
      <c r="B207" s="81" t="s">
        <v>373</v>
      </c>
      <c r="C207" s="82" t="s">
        <v>40</v>
      </c>
      <c r="D207" s="82" t="s">
        <v>40</v>
      </c>
      <c r="E207" s="82" t="s">
        <v>40</v>
      </c>
      <c r="F207" s="82" t="s">
        <v>40</v>
      </c>
      <c r="G207" s="82" t="s">
        <v>40</v>
      </c>
      <c r="H207" s="82" t="s">
        <v>40</v>
      </c>
      <c r="I207" s="82" t="s">
        <v>40</v>
      </c>
      <c r="J207" s="82" t="s">
        <v>40</v>
      </c>
      <c r="K207" s="82" t="s">
        <v>40</v>
      </c>
      <c r="L207" s="82" t="s">
        <v>40</v>
      </c>
      <c r="M207" s="82" t="s">
        <v>40</v>
      </c>
      <c r="N207" s="82" t="s">
        <v>40</v>
      </c>
      <c r="O207" s="82" t="s">
        <v>40</v>
      </c>
      <c r="P207" s="82" t="s">
        <v>40</v>
      </c>
      <c r="Q207" s="82" t="s">
        <v>40</v>
      </c>
      <c r="R207" s="82" t="s">
        <v>40</v>
      </c>
      <c r="S207" s="82" t="s">
        <v>40</v>
      </c>
      <c r="T207" s="82" t="s">
        <v>40</v>
      </c>
      <c r="U207" s="82" t="s">
        <v>40</v>
      </c>
      <c r="V207" s="82" t="s">
        <v>40</v>
      </c>
      <c r="W207" s="82" t="s">
        <v>40</v>
      </c>
      <c r="X207" s="82" t="s">
        <v>40</v>
      </c>
      <c r="Y207" s="82" t="s">
        <v>40</v>
      </c>
      <c r="Z207" s="82" t="s">
        <v>40</v>
      </c>
      <c r="AA207" s="82" t="s">
        <v>40</v>
      </c>
      <c r="AB207" s="82" t="s">
        <v>40</v>
      </c>
      <c r="AC207" s="18" t="s">
        <v>40</v>
      </c>
      <c r="AD207" s="18" t="s">
        <v>40</v>
      </c>
      <c r="AE207" s="18" t="s">
        <v>40</v>
      </c>
      <c r="AF207" s="18" t="s">
        <v>40</v>
      </c>
      <c r="AG207" s="129" t="s">
        <v>40</v>
      </c>
      <c r="AH207" s="129" t="s">
        <v>40</v>
      </c>
      <c r="AI207" s="108">
        <v>200744.8</v>
      </c>
      <c r="AJ207" s="108">
        <v>181216.8</v>
      </c>
      <c r="AK207" s="226">
        <f>AK208+AK228+AK225</f>
        <v>142081.60000000001</v>
      </c>
      <c r="AL207" s="226">
        <f t="shared" ref="AL207:AN207" si="6">AL208+AL228+AL225</f>
        <v>152050.29999999999</v>
      </c>
      <c r="AM207" s="226">
        <f t="shared" si="6"/>
        <v>149114.6</v>
      </c>
      <c r="AN207" s="226">
        <f t="shared" si="6"/>
        <v>150622.39999999999</v>
      </c>
      <c r="AO207" s="115" t="s">
        <v>42</v>
      </c>
      <c r="AP207" s="17"/>
    </row>
    <row r="208" spans="1:42" ht="38.25" x14ac:dyDescent="0.25">
      <c r="A208" s="80" t="s">
        <v>374</v>
      </c>
      <c r="B208" s="81" t="s">
        <v>375</v>
      </c>
      <c r="C208" s="82" t="s">
        <v>40</v>
      </c>
      <c r="D208" s="82" t="s">
        <v>40</v>
      </c>
      <c r="E208" s="82" t="s">
        <v>40</v>
      </c>
      <c r="F208" s="82" t="s">
        <v>40</v>
      </c>
      <c r="G208" s="82" t="s">
        <v>40</v>
      </c>
      <c r="H208" s="82" t="s">
        <v>40</v>
      </c>
      <c r="I208" s="82" t="s">
        <v>40</v>
      </c>
      <c r="J208" s="82" t="s">
        <v>40</v>
      </c>
      <c r="K208" s="82" t="s">
        <v>40</v>
      </c>
      <c r="L208" s="82" t="s">
        <v>40</v>
      </c>
      <c r="M208" s="82" t="s">
        <v>40</v>
      </c>
      <c r="N208" s="82" t="s">
        <v>40</v>
      </c>
      <c r="O208" s="82" t="s">
        <v>40</v>
      </c>
      <c r="P208" s="82" t="s">
        <v>40</v>
      </c>
      <c r="Q208" s="82" t="s">
        <v>40</v>
      </c>
      <c r="R208" s="82" t="s">
        <v>40</v>
      </c>
      <c r="S208" s="82" t="s">
        <v>40</v>
      </c>
      <c r="T208" s="82" t="s">
        <v>40</v>
      </c>
      <c r="U208" s="82" t="s">
        <v>40</v>
      </c>
      <c r="V208" s="82" t="s">
        <v>40</v>
      </c>
      <c r="W208" s="82" t="s">
        <v>40</v>
      </c>
      <c r="X208" s="82" t="s">
        <v>40</v>
      </c>
      <c r="Y208" s="82" t="s">
        <v>40</v>
      </c>
      <c r="Z208" s="82" t="s">
        <v>40</v>
      </c>
      <c r="AA208" s="82" t="s">
        <v>40</v>
      </c>
      <c r="AB208" s="82" t="s">
        <v>40</v>
      </c>
      <c r="AC208" s="18" t="s">
        <v>40</v>
      </c>
      <c r="AD208" s="18" t="s">
        <v>40</v>
      </c>
      <c r="AE208" s="18" t="s">
        <v>40</v>
      </c>
      <c r="AF208" s="18" t="s">
        <v>40</v>
      </c>
      <c r="AG208" s="129" t="s">
        <v>40</v>
      </c>
      <c r="AH208" s="129" t="s">
        <v>40</v>
      </c>
      <c r="AI208" s="108">
        <v>7584.7</v>
      </c>
      <c r="AJ208" s="108">
        <v>7437.2</v>
      </c>
      <c r="AK208" s="213">
        <f>AK209+AK217+AK219+AK224+AK214+AK216</f>
        <v>6016.6</v>
      </c>
      <c r="AL208" s="213">
        <f>AL209+AL217+AL219+AL224+AL214+AL216+AL221</f>
        <v>9929</v>
      </c>
      <c r="AM208" s="213">
        <f t="shared" ref="AM208:AN208" si="7">AM209+AM217+AM219+AM224+AM214+AM216+AM221</f>
        <v>7207.9</v>
      </c>
      <c r="AN208" s="213">
        <f t="shared" si="7"/>
        <v>7903.4</v>
      </c>
      <c r="AO208" s="115" t="s">
        <v>42</v>
      </c>
      <c r="AP208" s="17"/>
    </row>
    <row r="209" spans="1:42" ht="262.5" x14ac:dyDescent="0.25">
      <c r="A209" s="83" t="s">
        <v>376</v>
      </c>
      <c r="B209" s="84" t="s">
        <v>377</v>
      </c>
      <c r="C209" s="95" t="s">
        <v>52</v>
      </c>
      <c r="D209" s="91" t="s">
        <v>168</v>
      </c>
      <c r="E209" s="91" t="s">
        <v>54</v>
      </c>
      <c r="F209" s="91"/>
      <c r="G209" s="91"/>
      <c r="H209" s="91"/>
      <c r="I209" s="91"/>
      <c r="J209" s="91"/>
      <c r="K209" s="91"/>
      <c r="L209" s="91"/>
      <c r="M209" s="91"/>
      <c r="N209" s="91"/>
      <c r="O209" s="91"/>
      <c r="P209" s="91"/>
      <c r="Q209" s="91"/>
      <c r="R209" s="91"/>
      <c r="S209" s="91"/>
      <c r="T209" s="91"/>
      <c r="U209" s="91"/>
      <c r="V209" s="91"/>
      <c r="W209" s="91" t="s">
        <v>378</v>
      </c>
      <c r="X209" s="91" t="s">
        <v>379</v>
      </c>
      <c r="Y209" s="91" t="s">
        <v>380</v>
      </c>
      <c r="Z209" s="91"/>
      <c r="AA209" s="91"/>
      <c r="AB209" s="91"/>
      <c r="AC209" s="28" t="s">
        <v>623</v>
      </c>
      <c r="AD209" s="30" t="s">
        <v>65</v>
      </c>
      <c r="AE209" s="51" t="s">
        <v>659</v>
      </c>
      <c r="AF209" s="19"/>
      <c r="AG209" s="130" t="s">
        <v>118</v>
      </c>
      <c r="AH209" s="130" t="s">
        <v>166</v>
      </c>
      <c r="AI209" s="109">
        <v>5556.4</v>
      </c>
      <c r="AJ209" s="109">
        <v>5556.4</v>
      </c>
      <c r="AK209" s="215">
        <v>5703.6</v>
      </c>
      <c r="AL209" s="215">
        <v>5034.8999999999996</v>
      </c>
      <c r="AM209" s="215">
        <v>4226.8999999999996</v>
      </c>
      <c r="AN209" s="215">
        <v>4361.7</v>
      </c>
      <c r="AO209" s="116" t="s">
        <v>89</v>
      </c>
      <c r="AP209" s="17"/>
    </row>
    <row r="210" spans="1:42" ht="243.75" x14ac:dyDescent="0.25">
      <c r="A210" s="87"/>
      <c r="B210" s="88"/>
      <c r="C210" s="139" t="s">
        <v>381</v>
      </c>
      <c r="D210" s="140" t="s">
        <v>382</v>
      </c>
      <c r="E210" s="140" t="s">
        <v>383</v>
      </c>
      <c r="F210" s="140"/>
      <c r="G210" s="140"/>
      <c r="H210" s="140"/>
      <c r="I210" s="140"/>
      <c r="J210" s="140"/>
      <c r="K210" s="140"/>
      <c r="L210" s="140"/>
      <c r="M210" s="140"/>
      <c r="N210" s="140"/>
      <c r="O210" s="140"/>
      <c r="P210" s="140"/>
      <c r="Q210" s="140"/>
      <c r="R210" s="140"/>
      <c r="S210" s="140"/>
      <c r="T210" s="140"/>
      <c r="U210" s="140"/>
      <c r="V210" s="140"/>
      <c r="W210" s="140"/>
      <c r="X210" s="140"/>
      <c r="Y210" s="140"/>
      <c r="Z210" s="140"/>
      <c r="AA210" s="140"/>
      <c r="AB210" s="140"/>
      <c r="AC210" s="31" t="s">
        <v>660</v>
      </c>
      <c r="AD210" s="25"/>
      <c r="AE210" s="27" t="s">
        <v>628</v>
      </c>
      <c r="AF210" s="21"/>
      <c r="AG210" s="131"/>
      <c r="AH210" s="131"/>
      <c r="AI210" s="110" t="s">
        <v>41</v>
      </c>
      <c r="AJ210" s="110" t="s">
        <v>41</v>
      </c>
      <c r="AK210" s="216"/>
      <c r="AL210" s="216"/>
      <c r="AM210" s="216"/>
      <c r="AN210" s="216"/>
      <c r="AO210" s="117" t="s">
        <v>89</v>
      </c>
      <c r="AP210" s="17"/>
    </row>
    <row r="211" spans="1:42" ht="150" x14ac:dyDescent="0.25">
      <c r="A211" s="87"/>
      <c r="B211" s="88"/>
      <c r="C211" s="139"/>
      <c r="D211" s="140"/>
      <c r="E211" s="140"/>
      <c r="F211" s="140"/>
      <c r="G211" s="140"/>
      <c r="H211" s="140"/>
      <c r="I211" s="140"/>
      <c r="J211" s="140"/>
      <c r="K211" s="140"/>
      <c r="L211" s="140"/>
      <c r="M211" s="140"/>
      <c r="N211" s="140"/>
      <c r="O211" s="140"/>
      <c r="P211" s="140"/>
      <c r="Q211" s="140"/>
      <c r="R211" s="140"/>
      <c r="S211" s="140"/>
      <c r="T211" s="140"/>
      <c r="U211" s="140"/>
      <c r="V211" s="140"/>
      <c r="W211" s="140"/>
      <c r="X211" s="140"/>
      <c r="Y211" s="140"/>
      <c r="Z211" s="140"/>
      <c r="AA211" s="140"/>
      <c r="AB211" s="140"/>
      <c r="AC211" s="31" t="s">
        <v>629</v>
      </c>
      <c r="AD211" s="25"/>
      <c r="AE211" s="27" t="s">
        <v>630</v>
      </c>
      <c r="AF211" s="21"/>
      <c r="AG211" s="131"/>
      <c r="AH211" s="131"/>
      <c r="AI211" s="110"/>
      <c r="AJ211" s="110"/>
      <c r="AK211" s="216"/>
      <c r="AL211" s="216"/>
      <c r="AM211" s="216"/>
      <c r="AN211" s="216"/>
      <c r="AO211" s="117"/>
      <c r="AP211" s="17"/>
    </row>
    <row r="212" spans="1:42" ht="318.75" x14ac:dyDescent="0.25">
      <c r="A212" s="87"/>
      <c r="B212" s="88"/>
      <c r="C212" s="139"/>
      <c r="D212" s="140"/>
      <c r="E212" s="140"/>
      <c r="F212" s="140"/>
      <c r="G212" s="140"/>
      <c r="H212" s="140"/>
      <c r="I212" s="140"/>
      <c r="J212" s="140"/>
      <c r="K212" s="140"/>
      <c r="L212" s="140"/>
      <c r="M212" s="140"/>
      <c r="N212" s="140"/>
      <c r="O212" s="140"/>
      <c r="P212" s="140"/>
      <c r="Q212" s="140"/>
      <c r="R212" s="140"/>
      <c r="S212" s="140"/>
      <c r="T212" s="140"/>
      <c r="U212" s="140"/>
      <c r="V212" s="140"/>
      <c r="W212" s="140"/>
      <c r="X212" s="140"/>
      <c r="Y212" s="140"/>
      <c r="Z212" s="140"/>
      <c r="AA212" s="140"/>
      <c r="AB212" s="140"/>
      <c r="AC212" s="31" t="s">
        <v>631</v>
      </c>
      <c r="AD212" s="25" t="s">
        <v>65</v>
      </c>
      <c r="AE212" s="27" t="s">
        <v>632</v>
      </c>
      <c r="AF212" s="21"/>
      <c r="AG212" s="131"/>
      <c r="AH212" s="131"/>
      <c r="AI212" s="110"/>
      <c r="AJ212" s="110"/>
      <c r="AK212" s="216"/>
      <c r="AL212" s="216"/>
      <c r="AM212" s="216"/>
      <c r="AN212" s="216"/>
      <c r="AO212" s="117"/>
      <c r="AP212" s="17"/>
    </row>
    <row r="213" spans="1:42" ht="187.5" x14ac:dyDescent="0.25">
      <c r="A213" s="87"/>
      <c r="B213" s="88"/>
      <c r="C213" s="141"/>
      <c r="D213" s="142"/>
      <c r="E213" s="142"/>
      <c r="F213" s="142"/>
      <c r="G213" s="142"/>
      <c r="H213" s="142"/>
      <c r="I213" s="142"/>
      <c r="J213" s="142"/>
      <c r="K213" s="142"/>
      <c r="L213" s="142"/>
      <c r="M213" s="142"/>
      <c r="N213" s="142"/>
      <c r="O213" s="142"/>
      <c r="P213" s="142"/>
      <c r="Q213" s="142"/>
      <c r="R213" s="142"/>
      <c r="S213" s="142"/>
      <c r="T213" s="142"/>
      <c r="U213" s="142"/>
      <c r="V213" s="142"/>
      <c r="W213" s="142"/>
      <c r="X213" s="142"/>
      <c r="Y213" s="142"/>
      <c r="Z213" s="142"/>
      <c r="AA213" s="142"/>
      <c r="AB213" s="142"/>
      <c r="AC213" s="61" t="s">
        <v>635</v>
      </c>
      <c r="AD213" s="54" t="s">
        <v>65</v>
      </c>
      <c r="AE213" s="138" t="s">
        <v>661</v>
      </c>
      <c r="AF213" s="21"/>
      <c r="AG213" s="131"/>
      <c r="AH213" s="131"/>
      <c r="AI213" s="110"/>
      <c r="AJ213" s="110"/>
      <c r="AK213" s="216"/>
      <c r="AL213" s="216"/>
      <c r="AM213" s="216"/>
      <c r="AN213" s="216"/>
      <c r="AO213" s="117"/>
      <c r="AP213" s="17"/>
    </row>
    <row r="214" spans="1:42" ht="356.25" x14ac:dyDescent="0.25">
      <c r="A214" s="83" t="s">
        <v>384</v>
      </c>
      <c r="B214" s="84" t="s">
        <v>385</v>
      </c>
      <c r="C214" s="95" t="s">
        <v>52</v>
      </c>
      <c r="D214" s="91" t="s">
        <v>168</v>
      </c>
      <c r="E214" s="91" t="s">
        <v>54</v>
      </c>
      <c r="F214" s="91"/>
      <c r="G214" s="91"/>
      <c r="H214" s="91"/>
      <c r="I214" s="91"/>
      <c r="J214" s="91" t="s">
        <v>386</v>
      </c>
      <c r="K214" s="91" t="s">
        <v>65</v>
      </c>
      <c r="L214" s="91" t="s">
        <v>387</v>
      </c>
      <c r="M214" s="91"/>
      <c r="N214" s="91"/>
      <c r="O214" s="91"/>
      <c r="P214" s="91"/>
      <c r="Q214" s="91"/>
      <c r="R214" s="91"/>
      <c r="S214" s="91"/>
      <c r="T214" s="91"/>
      <c r="U214" s="91"/>
      <c r="V214" s="91"/>
      <c r="W214" s="91" t="s">
        <v>388</v>
      </c>
      <c r="X214" s="91" t="s">
        <v>65</v>
      </c>
      <c r="Y214" s="91" t="s">
        <v>389</v>
      </c>
      <c r="Z214" s="91"/>
      <c r="AA214" s="91"/>
      <c r="AB214" s="91"/>
      <c r="AC214" s="156"/>
      <c r="AD214" s="156"/>
      <c r="AE214" s="156"/>
      <c r="AF214" s="19"/>
      <c r="AG214" s="130" t="s">
        <v>118</v>
      </c>
      <c r="AH214" s="130" t="s">
        <v>78</v>
      </c>
      <c r="AI214" s="109">
        <v>132.30000000000001</v>
      </c>
      <c r="AJ214" s="109">
        <v>31.3</v>
      </c>
      <c r="AK214" s="215">
        <v>15.9</v>
      </c>
      <c r="AL214" s="215">
        <v>86.2</v>
      </c>
      <c r="AM214" s="215">
        <v>46.2</v>
      </c>
      <c r="AN214" s="215">
        <v>136.9</v>
      </c>
      <c r="AO214" s="116" t="s">
        <v>51</v>
      </c>
      <c r="AP214" s="17"/>
    </row>
    <row r="215" spans="1:42" ht="131.25" x14ac:dyDescent="0.25">
      <c r="A215" s="87"/>
      <c r="B215" s="88"/>
      <c r="C215" s="141" t="s">
        <v>390</v>
      </c>
      <c r="D215" s="142" t="s">
        <v>391</v>
      </c>
      <c r="E215" s="142" t="s">
        <v>392</v>
      </c>
      <c r="F215" s="142"/>
      <c r="G215" s="142"/>
      <c r="H215" s="142"/>
      <c r="I215" s="142"/>
      <c r="J215" s="142"/>
      <c r="K215" s="142"/>
      <c r="L215" s="142"/>
      <c r="M215" s="142"/>
      <c r="N215" s="142"/>
      <c r="O215" s="142"/>
      <c r="P215" s="142"/>
      <c r="Q215" s="142"/>
      <c r="R215" s="142"/>
      <c r="S215" s="142"/>
      <c r="T215" s="142"/>
      <c r="U215" s="142"/>
      <c r="V215" s="142"/>
      <c r="W215" s="142"/>
      <c r="X215" s="142"/>
      <c r="Y215" s="142"/>
      <c r="Z215" s="142"/>
      <c r="AA215" s="142"/>
      <c r="AB215" s="142"/>
      <c r="AC215" s="147"/>
      <c r="AD215" s="147"/>
      <c r="AE215" s="147"/>
      <c r="AF215" s="21"/>
      <c r="AG215" s="131"/>
      <c r="AH215" s="131"/>
      <c r="AI215" s="110" t="s">
        <v>41</v>
      </c>
      <c r="AJ215" s="110" t="s">
        <v>41</v>
      </c>
      <c r="AK215" s="216"/>
      <c r="AL215" s="216"/>
      <c r="AM215" s="216"/>
      <c r="AN215" s="216"/>
      <c r="AO215" s="117" t="s">
        <v>51</v>
      </c>
      <c r="AP215" s="17"/>
    </row>
    <row r="216" spans="1:42" ht="375" x14ac:dyDescent="0.25">
      <c r="A216" s="83" t="s">
        <v>393</v>
      </c>
      <c r="B216" s="84" t="s">
        <v>394</v>
      </c>
      <c r="C216" s="95" t="s">
        <v>52</v>
      </c>
      <c r="D216" s="91" t="s">
        <v>168</v>
      </c>
      <c r="E216" s="91" t="s">
        <v>54</v>
      </c>
      <c r="F216" s="91"/>
      <c r="G216" s="91"/>
      <c r="H216" s="91"/>
      <c r="I216" s="91"/>
      <c r="J216" s="91"/>
      <c r="K216" s="91"/>
      <c r="L216" s="91"/>
      <c r="M216" s="91"/>
      <c r="N216" s="91"/>
      <c r="O216" s="91"/>
      <c r="P216" s="91"/>
      <c r="Q216" s="91"/>
      <c r="R216" s="91"/>
      <c r="S216" s="91"/>
      <c r="T216" s="91"/>
      <c r="U216" s="91"/>
      <c r="V216" s="91"/>
      <c r="W216" s="91" t="s">
        <v>395</v>
      </c>
      <c r="X216" s="91" t="s">
        <v>396</v>
      </c>
      <c r="Y216" s="91" t="s">
        <v>397</v>
      </c>
      <c r="Z216" s="91"/>
      <c r="AA216" s="91"/>
      <c r="AB216" s="91"/>
      <c r="AC216" s="156"/>
      <c r="AD216" s="156"/>
      <c r="AE216" s="156"/>
      <c r="AF216" s="19"/>
      <c r="AG216" s="130" t="s">
        <v>106</v>
      </c>
      <c r="AH216" s="130" t="s">
        <v>87</v>
      </c>
      <c r="AI216" s="109">
        <v>251.4</v>
      </c>
      <c r="AJ216" s="109">
        <v>251.4</v>
      </c>
      <c r="AK216" s="215">
        <v>297.10000000000002</v>
      </c>
      <c r="AL216" s="215">
        <v>257.89999999999998</v>
      </c>
      <c r="AM216" s="215">
        <v>284.8</v>
      </c>
      <c r="AN216" s="215">
        <v>305.3</v>
      </c>
      <c r="AO216" s="116" t="s">
        <v>206</v>
      </c>
      <c r="AP216" s="17"/>
    </row>
    <row r="217" spans="1:42" ht="150" x14ac:dyDescent="0.25">
      <c r="A217" s="87"/>
      <c r="B217" s="88"/>
      <c r="C217" s="139"/>
      <c r="D217" s="140"/>
      <c r="E217" s="140"/>
      <c r="F217" s="140" t="s">
        <v>155</v>
      </c>
      <c r="G217" s="140" t="s">
        <v>65</v>
      </c>
      <c r="H217" s="140" t="s">
        <v>148</v>
      </c>
      <c r="I217" s="140" t="s">
        <v>149</v>
      </c>
      <c r="J217" s="140"/>
      <c r="K217" s="140"/>
      <c r="L217" s="140"/>
      <c r="M217" s="140"/>
      <c r="N217" s="140"/>
      <c r="O217" s="140"/>
      <c r="P217" s="140"/>
      <c r="Q217" s="140"/>
      <c r="R217" s="140"/>
      <c r="S217" s="140"/>
      <c r="T217" s="140"/>
      <c r="U217" s="140"/>
      <c r="V217" s="140"/>
      <c r="W217" s="140"/>
      <c r="X217" s="140"/>
      <c r="Y217" s="140"/>
      <c r="Z217" s="140"/>
      <c r="AA217" s="140"/>
      <c r="AB217" s="140"/>
      <c r="AC217" s="152"/>
      <c r="AD217" s="152"/>
      <c r="AE217" s="152"/>
      <c r="AF217" s="21"/>
      <c r="AG217" s="131" t="s">
        <v>106</v>
      </c>
      <c r="AH217" s="131" t="s">
        <v>87</v>
      </c>
      <c r="AI217" s="110" t="s">
        <v>41</v>
      </c>
      <c r="AJ217" s="110" t="s">
        <v>41</v>
      </c>
      <c r="AK217" s="216"/>
      <c r="AL217" s="216"/>
      <c r="AM217" s="216"/>
      <c r="AN217" s="216"/>
      <c r="AO217" s="117" t="s">
        <v>398</v>
      </c>
      <c r="AP217" s="17"/>
    </row>
    <row r="218" spans="1:42" ht="150" x14ac:dyDescent="0.25">
      <c r="A218" s="87"/>
      <c r="B218" s="88"/>
      <c r="C218" s="139"/>
      <c r="D218" s="140"/>
      <c r="E218" s="140"/>
      <c r="F218" s="140" t="s">
        <v>73</v>
      </c>
      <c r="G218" s="140" t="s">
        <v>65</v>
      </c>
      <c r="H218" s="140" t="s">
        <v>74</v>
      </c>
      <c r="I218" s="140" t="s">
        <v>75</v>
      </c>
      <c r="J218" s="140"/>
      <c r="K218" s="140"/>
      <c r="L218" s="140"/>
      <c r="M218" s="140"/>
      <c r="N218" s="140"/>
      <c r="O218" s="140"/>
      <c r="P218" s="140"/>
      <c r="Q218" s="140"/>
      <c r="R218" s="140"/>
      <c r="S218" s="140"/>
      <c r="T218" s="140"/>
      <c r="U218" s="140"/>
      <c r="V218" s="140"/>
      <c r="W218" s="140"/>
      <c r="X218" s="140"/>
      <c r="Y218" s="140"/>
      <c r="Z218" s="140"/>
      <c r="AA218" s="140"/>
      <c r="AB218" s="140"/>
      <c r="AC218" s="152"/>
      <c r="AD218" s="152"/>
      <c r="AE218" s="152"/>
      <c r="AF218" s="21"/>
      <c r="AG218" s="131" t="s">
        <v>106</v>
      </c>
      <c r="AH218" s="131" t="s">
        <v>87</v>
      </c>
      <c r="AI218" s="110">
        <v>251.4</v>
      </c>
      <c r="AJ218" s="110">
        <v>251.4</v>
      </c>
      <c r="AK218" s="216"/>
      <c r="AL218" s="216"/>
      <c r="AM218" s="216"/>
      <c r="AN218" s="216"/>
      <c r="AO218" s="117" t="s">
        <v>398</v>
      </c>
      <c r="AP218" s="17"/>
    </row>
    <row r="219" spans="1:42" ht="168.75" x14ac:dyDescent="0.25">
      <c r="A219" s="87"/>
      <c r="B219" s="88"/>
      <c r="C219" s="139"/>
      <c r="D219" s="140"/>
      <c r="E219" s="140"/>
      <c r="F219" s="140" t="s">
        <v>399</v>
      </c>
      <c r="G219" s="140" t="s">
        <v>65</v>
      </c>
      <c r="H219" s="140" t="s">
        <v>400</v>
      </c>
      <c r="I219" s="140" t="s">
        <v>87</v>
      </c>
      <c r="J219" s="140"/>
      <c r="K219" s="140"/>
      <c r="L219" s="140"/>
      <c r="M219" s="140"/>
      <c r="N219" s="140"/>
      <c r="O219" s="140"/>
      <c r="P219" s="140"/>
      <c r="Q219" s="140"/>
      <c r="R219" s="140"/>
      <c r="S219" s="140"/>
      <c r="T219" s="140"/>
      <c r="U219" s="140"/>
      <c r="V219" s="140"/>
      <c r="W219" s="140"/>
      <c r="X219" s="140"/>
      <c r="Y219" s="140"/>
      <c r="Z219" s="140"/>
      <c r="AA219" s="140"/>
      <c r="AB219" s="140"/>
      <c r="AC219" s="152"/>
      <c r="AD219" s="152"/>
      <c r="AE219" s="152"/>
      <c r="AF219" s="21"/>
      <c r="AG219" s="131" t="s">
        <v>106</v>
      </c>
      <c r="AH219" s="131" t="s">
        <v>87</v>
      </c>
      <c r="AI219" s="110" t="s">
        <v>41</v>
      </c>
      <c r="AJ219" s="110" t="s">
        <v>41</v>
      </c>
      <c r="AK219" s="216"/>
      <c r="AL219" s="216"/>
      <c r="AM219" s="216"/>
      <c r="AN219" s="216"/>
      <c r="AO219" s="117" t="s">
        <v>398</v>
      </c>
      <c r="AP219" s="17"/>
    </row>
    <row r="220" spans="1:42" ht="206.25" x14ac:dyDescent="0.25">
      <c r="A220" s="87"/>
      <c r="B220" s="88"/>
      <c r="C220" s="141"/>
      <c r="D220" s="142"/>
      <c r="E220" s="142"/>
      <c r="F220" s="142"/>
      <c r="G220" s="142"/>
      <c r="H220" s="142"/>
      <c r="I220" s="142"/>
      <c r="J220" s="142"/>
      <c r="K220" s="142"/>
      <c r="L220" s="142"/>
      <c r="M220" s="142" t="s">
        <v>103</v>
      </c>
      <c r="N220" s="142" t="s">
        <v>65</v>
      </c>
      <c r="O220" s="142" t="s">
        <v>104</v>
      </c>
      <c r="P220" s="142" t="s">
        <v>105</v>
      </c>
      <c r="Q220" s="142"/>
      <c r="R220" s="142"/>
      <c r="S220" s="142"/>
      <c r="T220" s="142"/>
      <c r="U220" s="142"/>
      <c r="V220" s="142"/>
      <c r="W220" s="142"/>
      <c r="X220" s="142"/>
      <c r="Y220" s="142"/>
      <c r="Z220" s="142"/>
      <c r="AA220" s="142"/>
      <c r="AB220" s="142"/>
      <c r="AC220" s="147"/>
      <c r="AD220" s="147"/>
      <c r="AE220" s="147"/>
      <c r="AF220" s="21"/>
      <c r="AG220" s="131"/>
      <c r="AH220" s="131"/>
      <c r="AI220" s="110" t="s">
        <v>41</v>
      </c>
      <c r="AJ220" s="110" t="s">
        <v>41</v>
      </c>
      <c r="AK220" s="216"/>
      <c r="AL220" s="216"/>
      <c r="AM220" s="216"/>
      <c r="AN220" s="216"/>
      <c r="AO220" s="117" t="s">
        <v>42</v>
      </c>
      <c r="AP220" s="17"/>
    </row>
    <row r="221" spans="1:42" ht="281.25" x14ac:dyDescent="0.25">
      <c r="A221" s="83" t="s">
        <v>401</v>
      </c>
      <c r="B221" s="84" t="s">
        <v>402</v>
      </c>
      <c r="C221" s="95" t="s">
        <v>52</v>
      </c>
      <c r="D221" s="91" t="s">
        <v>168</v>
      </c>
      <c r="E221" s="91" t="s">
        <v>54</v>
      </c>
      <c r="F221" s="91"/>
      <c r="G221" s="91"/>
      <c r="H221" s="91"/>
      <c r="I221" s="91"/>
      <c r="J221" s="91"/>
      <c r="K221" s="91"/>
      <c r="L221" s="91"/>
      <c r="M221" s="91"/>
      <c r="N221" s="91"/>
      <c r="O221" s="91"/>
      <c r="P221" s="91"/>
      <c r="Q221" s="91"/>
      <c r="R221" s="91"/>
      <c r="S221" s="91"/>
      <c r="T221" s="91"/>
      <c r="U221" s="91"/>
      <c r="V221" s="91"/>
      <c r="W221" s="91" t="s">
        <v>403</v>
      </c>
      <c r="X221" s="91" t="s">
        <v>404</v>
      </c>
      <c r="Y221" s="91" t="s">
        <v>405</v>
      </c>
      <c r="Z221" s="91"/>
      <c r="AA221" s="91"/>
      <c r="AB221" s="91"/>
      <c r="AC221" s="156"/>
      <c r="AD221" s="156"/>
      <c r="AE221" s="156"/>
      <c r="AF221" s="19"/>
      <c r="AG221" s="130" t="s">
        <v>106</v>
      </c>
      <c r="AH221" s="130" t="s">
        <v>105</v>
      </c>
      <c r="AI221" s="109">
        <v>1644.6</v>
      </c>
      <c r="AJ221" s="109">
        <v>1598.1</v>
      </c>
      <c r="AK221" s="215"/>
      <c r="AL221" s="215">
        <v>4550</v>
      </c>
      <c r="AM221" s="215">
        <v>2650</v>
      </c>
      <c r="AN221" s="215">
        <v>3099.5</v>
      </c>
      <c r="AO221" s="116" t="s">
        <v>89</v>
      </c>
      <c r="AP221" s="17"/>
    </row>
    <row r="222" spans="1:42" ht="300" x14ac:dyDescent="0.25">
      <c r="A222" s="87"/>
      <c r="B222" s="88"/>
      <c r="C222" s="139" t="s">
        <v>406</v>
      </c>
      <c r="D222" s="140" t="s">
        <v>65</v>
      </c>
      <c r="E222" s="140" t="s">
        <v>407</v>
      </c>
      <c r="F222" s="140"/>
      <c r="G222" s="140"/>
      <c r="H222" s="140"/>
      <c r="I222" s="140"/>
      <c r="J222" s="140"/>
      <c r="K222" s="140"/>
      <c r="L222" s="140"/>
      <c r="M222" s="140"/>
      <c r="N222" s="140"/>
      <c r="O222" s="140"/>
      <c r="P222" s="140"/>
      <c r="Q222" s="140"/>
      <c r="R222" s="140"/>
      <c r="S222" s="140"/>
      <c r="T222" s="140"/>
      <c r="U222" s="140"/>
      <c r="V222" s="140"/>
      <c r="W222" s="140" t="s">
        <v>408</v>
      </c>
      <c r="X222" s="140" t="s">
        <v>409</v>
      </c>
      <c r="Y222" s="140" t="s">
        <v>410</v>
      </c>
      <c r="Z222" s="140"/>
      <c r="AA222" s="140"/>
      <c r="AB222" s="140"/>
      <c r="AC222" s="152"/>
      <c r="AD222" s="152"/>
      <c r="AE222" s="152"/>
      <c r="AF222" s="21"/>
      <c r="AG222" s="131"/>
      <c r="AH222" s="131"/>
      <c r="AI222" s="110" t="s">
        <v>41</v>
      </c>
      <c r="AJ222" s="110" t="s">
        <v>41</v>
      </c>
      <c r="AK222" s="216"/>
      <c r="AL222" s="216"/>
      <c r="AM222" s="216"/>
      <c r="AN222" s="216"/>
      <c r="AO222" s="117" t="s">
        <v>89</v>
      </c>
      <c r="AP222" s="17"/>
    </row>
    <row r="223" spans="1:42" ht="112.5" x14ac:dyDescent="0.25">
      <c r="A223" s="87"/>
      <c r="B223" s="88"/>
      <c r="C223" s="139"/>
      <c r="D223" s="140"/>
      <c r="E223" s="140"/>
      <c r="F223" s="140" t="s">
        <v>411</v>
      </c>
      <c r="G223" s="140" t="s">
        <v>65</v>
      </c>
      <c r="H223" s="140" t="s">
        <v>74</v>
      </c>
      <c r="I223" s="140" t="s">
        <v>75</v>
      </c>
      <c r="J223" s="140"/>
      <c r="K223" s="140"/>
      <c r="L223" s="140"/>
      <c r="M223" s="140"/>
      <c r="N223" s="140"/>
      <c r="O223" s="140"/>
      <c r="P223" s="140"/>
      <c r="Q223" s="140"/>
      <c r="R223" s="140"/>
      <c r="S223" s="140"/>
      <c r="T223" s="140"/>
      <c r="U223" s="140"/>
      <c r="V223" s="140"/>
      <c r="W223" s="140"/>
      <c r="X223" s="140"/>
      <c r="Y223" s="140"/>
      <c r="Z223" s="140"/>
      <c r="AA223" s="140"/>
      <c r="AB223" s="140"/>
      <c r="AC223" s="152"/>
      <c r="AD223" s="152"/>
      <c r="AE223" s="152"/>
      <c r="AF223" s="21"/>
      <c r="AG223" s="131"/>
      <c r="AH223" s="131"/>
      <c r="AI223" s="110" t="s">
        <v>41</v>
      </c>
      <c r="AJ223" s="110" t="s">
        <v>41</v>
      </c>
      <c r="AK223" s="216"/>
      <c r="AL223" s="216"/>
      <c r="AM223" s="216"/>
      <c r="AN223" s="216"/>
      <c r="AO223" s="117" t="s">
        <v>42</v>
      </c>
      <c r="AP223" s="17"/>
    </row>
    <row r="224" spans="1:42" ht="150" x14ac:dyDescent="0.25">
      <c r="A224" s="87"/>
      <c r="B224" s="88"/>
      <c r="C224" s="141"/>
      <c r="D224" s="142"/>
      <c r="E224" s="142"/>
      <c r="F224" s="142"/>
      <c r="G224" s="142"/>
      <c r="H224" s="142"/>
      <c r="I224" s="142"/>
      <c r="J224" s="142"/>
      <c r="K224" s="142"/>
      <c r="L224" s="142"/>
      <c r="M224" s="142" t="s">
        <v>412</v>
      </c>
      <c r="N224" s="142" t="s">
        <v>65</v>
      </c>
      <c r="O224" s="142" t="s">
        <v>104</v>
      </c>
      <c r="P224" s="142" t="s">
        <v>105</v>
      </c>
      <c r="Q224" s="142"/>
      <c r="R224" s="142"/>
      <c r="S224" s="142"/>
      <c r="T224" s="142"/>
      <c r="U224" s="142"/>
      <c r="V224" s="142"/>
      <c r="W224" s="142"/>
      <c r="X224" s="142"/>
      <c r="Y224" s="142"/>
      <c r="Z224" s="142"/>
      <c r="AA224" s="142"/>
      <c r="AB224" s="142"/>
      <c r="AC224" s="147"/>
      <c r="AD224" s="147"/>
      <c r="AE224" s="147"/>
      <c r="AF224" s="21"/>
      <c r="AG224" s="131"/>
      <c r="AH224" s="131"/>
      <c r="AI224" s="110" t="s">
        <v>41</v>
      </c>
      <c r="AJ224" s="110" t="s">
        <v>41</v>
      </c>
      <c r="AK224" s="221"/>
      <c r="AL224" s="221"/>
      <c r="AM224" s="221"/>
      <c r="AN224" s="221"/>
      <c r="AO224" s="203" t="s">
        <v>42</v>
      </c>
      <c r="AP224" s="17"/>
    </row>
    <row r="225" spans="1:42" ht="56.25" x14ac:dyDescent="0.25">
      <c r="A225" s="80" t="s">
        <v>413</v>
      </c>
      <c r="B225" s="81" t="s">
        <v>414</v>
      </c>
      <c r="C225" s="82" t="s">
        <v>40</v>
      </c>
      <c r="D225" s="82" t="s">
        <v>40</v>
      </c>
      <c r="E225" s="82" t="s">
        <v>40</v>
      </c>
      <c r="F225" s="82" t="s">
        <v>40</v>
      </c>
      <c r="G225" s="82" t="s">
        <v>40</v>
      </c>
      <c r="H225" s="82" t="s">
        <v>40</v>
      </c>
      <c r="I225" s="82" t="s">
        <v>40</v>
      </c>
      <c r="J225" s="82" t="s">
        <v>40</v>
      </c>
      <c r="K225" s="82" t="s">
        <v>40</v>
      </c>
      <c r="L225" s="82" t="s">
        <v>40</v>
      </c>
      <c r="M225" s="82" t="s">
        <v>40</v>
      </c>
      <c r="N225" s="82" t="s">
        <v>40</v>
      </c>
      <c r="O225" s="82" t="s">
        <v>40</v>
      </c>
      <c r="P225" s="82" t="s">
        <v>40</v>
      </c>
      <c r="Q225" s="82" t="s">
        <v>40</v>
      </c>
      <c r="R225" s="82" t="s">
        <v>40</v>
      </c>
      <c r="S225" s="82" t="s">
        <v>40</v>
      </c>
      <c r="T225" s="82" t="s">
        <v>40</v>
      </c>
      <c r="U225" s="82" t="s">
        <v>40</v>
      </c>
      <c r="V225" s="82" t="s">
        <v>40</v>
      </c>
      <c r="W225" s="82" t="s">
        <v>40</v>
      </c>
      <c r="X225" s="82" t="s">
        <v>40</v>
      </c>
      <c r="Y225" s="82" t="s">
        <v>40</v>
      </c>
      <c r="Z225" s="82" t="s">
        <v>40</v>
      </c>
      <c r="AA225" s="82" t="s">
        <v>40</v>
      </c>
      <c r="AB225" s="82" t="s">
        <v>40</v>
      </c>
      <c r="AC225" s="18" t="s">
        <v>40</v>
      </c>
      <c r="AD225" s="18" t="s">
        <v>40</v>
      </c>
      <c r="AE225" s="18" t="s">
        <v>40</v>
      </c>
      <c r="AF225" s="18" t="s">
        <v>40</v>
      </c>
      <c r="AG225" s="129" t="s">
        <v>40</v>
      </c>
      <c r="AH225" s="129" t="s">
        <v>40</v>
      </c>
      <c r="AI225" s="108">
        <v>193160.1</v>
      </c>
      <c r="AJ225" s="108">
        <v>173779.6</v>
      </c>
      <c r="AK225" s="213">
        <f>AK226+AK234+AK241+AK244+AK259+AK264+AK265+AK266</f>
        <v>136065</v>
      </c>
      <c r="AL225" s="213">
        <f>AL226+AL234+AL241+AL244+AL259+AL264+AL265+AL266+AL254</f>
        <v>142121.29999999999</v>
      </c>
      <c r="AM225" s="213">
        <f t="shared" ref="AM225:AN225" si="8">AM226+AM234+AM241+AM244+AM259+AM264+AM265+AM266+AM254</f>
        <v>141906.70000000001</v>
      </c>
      <c r="AN225" s="213">
        <f t="shared" si="8"/>
        <v>142719</v>
      </c>
      <c r="AO225" s="202" t="s">
        <v>42</v>
      </c>
      <c r="AP225" s="17"/>
    </row>
    <row r="226" spans="1:42" ht="356.25" x14ac:dyDescent="0.25">
      <c r="A226" s="167" t="s">
        <v>415</v>
      </c>
      <c r="B226" s="168" t="s">
        <v>416</v>
      </c>
      <c r="C226" s="95" t="s">
        <v>52</v>
      </c>
      <c r="D226" s="91" t="s">
        <v>168</v>
      </c>
      <c r="E226" s="91" t="s">
        <v>54</v>
      </c>
      <c r="F226" s="91"/>
      <c r="G226" s="91"/>
      <c r="H226" s="91"/>
      <c r="I226" s="91"/>
      <c r="J226" s="91"/>
      <c r="K226" s="91"/>
      <c r="L226" s="91"/>
      <c r="M226" s="91"/>
      <c r="N226" s="91"/>
      <c r="O226" s="91"/>
      <c r="P226" s="91"/>
      <c r="Q226" s="91"/>
      <c r="R226" s="91"/>
      <c r="S226" s="91"/>
      <c r="T226" s="91"/>
      <c r="U226" s="91"/>
      <c r="V226" s="91"/>
      <c r="W226" s="91" t="s">
        <v>417</v>
      </c>
      <c r="X226" s="91" t="s">
        <v>379</v>
      </c>
      <c r="Y226" s="91" t="s">
        <v>380</v>
      </c>
      <c r="Z226" s="91" t="s">
        <v>418</v>
      </c>
      <c r="AA226" s="91" t="s">
        <v>65</v>
      </c>
      <c r="AB226" s="91" t="s">
        <v>419</v>
      </c>
      <c r="AC226" s="28" t="s">
        <v>622</v>
      </c>
      <c r="AD226" s="29" t="s">
        <v>65</v>
      </c>
      <c r="AE226" s="30" t="s">
        <v>717</v>
      </c>
      <c r="AF226" s="59" t="s">
        <v>33</v>
      </c>
      <c r="AG226" s="132" t="s">
        <v>420</v>
      </c>
      <c r="AH226" s="132" t="s">
        <v>421</v>
      </c>
      <c r="AI226" s="111">
        <v>9202.9</v>
      </c>
      <c r="AJ226" s="111">
        <v>8187.3</v>
      </c>
      <c r="AK226" s="215">
        <v>4755</v>
      </c>
      <c r="AL226" s="215">
        <v>6578.9</v>
      </c>
      <c r="AM226" s="215">
        <v>6635.1</v>
      </c>
      <c r="AN226" s="215">
        <v>6687.8</v>
      </c>
      <c r="AO226" s="118" t="s">
        <v>422</v>
      </c>
      <c r="AP226" s="17"/>
    </row>
    <row r="227" spans="1:42" ht="337.5" x14ac:dyDescent="0.25">
      <c r="A227" s="169"/>
      <c r="B227" s="171"/>
      <c r="C227" s="179"/>
      <c r="D227" s="180"/>
      <c r="E227" s="180"/>
      <c r="F227" s="180"/>
      <c r="G227" s="180"/>
      <c r="H227" s="180"/>
      <c r="I227" s="180"/>
      <c r="J227" s="180"/>
      <c r="K227" s="180"/>
      <c r="L227" s="180"/>
      <c r="M227" s="180"/>
      <c r="N227" s="180"/>
      <c r="O227" s="180"/>
      <c r="P227" s="180"/>
      <c r="Q227" s="180"/>
      <c r="R227" s="180"/>
      <c r="S227" s="180"/>
      <c r="T227" s="180"/>
      <c r="U227" s="180"/>
      <c r="V227" s="180"/>
      <c r="W227" s="180"/>
      <c r="X227" s="180"/>
      <c r="Y227" s="180"/>
      <c r="Z227" s="180"/>
      <c r="AA227" s="187"/>
      <c r="AB227" s="187"/>
      <c r="AC227" s="31" t="s">
        <v>719</v>
      </c>
      <c r="AD227" s="26" t="s">
        <v>65</v>
      </c>
      <c r="AE227" s="27" t="s">
        <v>718</v>
      </c>
      <c r="AF227" s="79"/>
      <c r="AG227" s="134"/>
      <c r="AH227" s="134"/>
      <c r="AI227" s="113"/>
      <c r="AJ227" s="113"/>
      <c r="AK227" s="222"/>
      <c r="AL227" s="222"/>
      <c r="AM227" s="222"/>
      <c r="AN227" s="222"/>
      <c r="AO227" s="120"/>
      <c r="AP227" s="17"/>
    </row>
    <row r="228" spans="1:42" ht="252" customHeight="1" x14ac:dyDescent="0.25">
      <c r="A228" s="186"/>
      <c r="B228" s="181"/>
      <c r="C228" s="139" t="s">
        <v>423</v>
      </c>
      <c r="D228" s="140" t="s">
        <v>424</v>
      </c>
      <c r="E228" s="140" t="s">
        <v>425</v>
      </c>
      <c r="F228" s="140"/>
      <c r="G228" s="140"/>
      <c r="H228" s="140"/>
      <c r="I228" s="140"/>
      <c r="J228" s="140"/>
      <c r="K228" s="140"/>
      <c r="L228" s="140"/>
      <c r="M228" s="140"/>
      <c r="N228" s="140"/>
      <c r="O228" s="140"/>
      <c r="P228" s="140"/>
      <c r="Q228" s="140"/>
      <c r="R228" s="140"/>
      <c r="S228" s="140"/>
      <c r="T228" s="140"/>
      <c r="U228" s="140"/>
      <c r="V228" s="140"/>
      <c r="W228" s="140" t="s">
        <v>426</v>
      </c>
      <c r="X228" s="140" t="s">
        <v>379</v>
      </c>
      <c r="Y228" s="140" t="s">
        <v>380</v>
      </c>
      <c r="Z228" s="140" t="s">
        <v>196</v>
      </c>
      <c r="AA228" s="140" t="s">
        <v>65</v>
      </c>
      <c r="AB228" s="140" t="s">
        <v>197</v>
      </c>
      <c r="AC228" s="25" t="s">
        <v>627</v>
      </c>
      <c r="AD228" s="26" t="s">
        <v>65</v>
      </c>
      <c r="AE228" s="27" t="s">
        <v>628</v>
      </c>
      <c r="AF228" s="182"/>
      <c r="AG228" s="183"/>
      <c r="AH228" s="183"/>
      <c r="AI228" s="184" t="s">
        <v>41</v>
      </c>
      <c r="AJ228" s="184" t="s">
        <v>41</v>
      </c>
      <c r="AK228" s="225"/>
      <c r="AL228" s="225"/>
      <c r="AM228" s="225"/>
      <c r="AN228" s="225"/>
      <c r="AO228" s="185" t="s">
        <v>422</v>
      </c>
      <c r="AP228" s="17"/>
    </row>
    <row r="229" spans="1:42" ht="375" x14ac:dyDescent="0.25">
      <c r="A229" s="87"/>
      <c r="B229" s="88"/>
      <c r="C229" s="139" t="s">
        <v>427</v>
      </c>
      <c r="D229" s="140" t="s">
        <v>428</v>
      </c>
      <c r="E229" s="140" t="s">
        <v>429</v>
      </c>
      <c r="F229" s="140"/>
      <c r="G229" s="140"/>
      <c r="H229" s="140"/>
      <c r="I229" s="140"/>
      <c r="J229" s="140"/>
      <c r="K229" s="140"/>
      <c r="L229" s="140"/>
      <c r="M229" s="140"/>
      <c r="N229" s="140"/>
      <c r="O229" s="140"/>
      <c r="P229" s="140"/>
      <c r="Q229" s="140"/>
      <c r="R229" s="140"/>
      <c r="S229" s="140"/>
      <c r="T229" s="140"/>
      <c r="U229" s="140"/>
      <c r="V229" s="140"/>
      <c r="W229" s="140" t="s">
        <v>395</v>
      </c>
      <c r="X229" s="140" t="s">
        <v>396</v>
      </c>
      <c r="Y229" s="140" t="s">
        <v>397</v>
      </c>
      <c r="Z229" s="140" t="s">
        <v>430</v>
      </c>
      <c r="AA229" s="140" t="s">
        <v>65</v>
      </c>
      <c r="AB229" s="140" t="s">
        <v>431</v>
      </c>
      <c r="AC229" s="25" t="s">
        <v>629</v>
      </c>
      <c r="AD229" s="26" t="s">
        <v>65</v>
      </c>
      <c r="AE229" s="27" t="s">
        <v>630</v>
      </c>
      <c r="AF229" s="21"/>
      <c r="AG229" s="131"/>
      <c r="AH229" s="131"/>
      <c r="AI229" s="110" t="s">
        <v>41</v>
      </c>
      <c r="AJ229" s="110" t="s">
        <v>41</v>
      </c>
      <c r="AK229" s="216"/>
      <c r="AL229" s="216"/>
      <c r="AM229" s="216"/>
      <c r="AN229" s="216"/>
      <c r="AO229" s="117" t="s">
        <v>422</v>
      </c>
      <c r="AP229" s="17"/>
    </row>
    <row r="230" spans="1:42" ht="318.75" x14ac:dyDescent="0.25">
      <c r="A230" s="87"/>
      <c r="B230" s="88"/>
      <c r="C230" s="139" t="s">
        <v>278</v>
      </c>
      <c r="D230" s="140" t="s">
        <v>279</v>
      </c>
      <c r="E230" s="140" t="s">
        <v>280</v>
      </c>
      <c r="F230" s="140"/>
      <c r="G230" s="140"/>
      <c r="H230" s="140"/>
      <c r="I230" s="140"/>
      <c r="J230" s="140"/>
      <c r="K230" s="140"/>
      <c r="L230" s="140"/>
      <c r="M230" s="140"/>
      <c r="N230" s="140"/>
      <c r="O230" s="140"/>
      <c r="P230" s="140"/>
      <c r="Q230" s="140"/>
      <c r="R230" s="140"/>
      <c r="S230" s="140"/>
      <c r="T230" s="140"/>
      <c r="U230" s="140"/>
      <c r="V230" s="140"/>
      <c r="W230" s="140" t="s">
        <v>432</v>
      </c>
      <c r="X230" s="140" t="s">
        <v>433</v>
      </c>
      <c r="Y230" s="140" t="s">
        <v>434</v>
      </c>
      <c r="Z230" s="140"/>
      <c r="AA230" s="140"/>
      <c r="AB230" s="140"/>
      <c r="AC230" s="25" t="s">
        <v>631</v>
      </c>
      <c r="AD230" s="68" t="s">
        <v>65</v>
      </c>
      <c r="AE230" s="27" t="s">
        <v>632</v>
      </c>
      <c r="AF230" s="21"/>
      <c r="AG230" s="131"/>
      <c r="AH230" s="131"/>
      <c r="AI230" s="110" t="s">
        <v>41</v>
      </c>
      <c r="AJ230" s="110" t="s">
        <v>41</v>
      </c>
      <c r="AK230" s="216"/>
      <c r="AL230" s="216"/>
      <c r="AM230" s="216"/>
      <c r="AN230" s="216"/>
      <c r="AO230" s="117" t="s">
        <v>422</v>
      </c>
      <c r="AP230" s="17"/>
    </row>
    <row r="231" spans="1:42" ht="229.5" x14ac:dyDescent="0.25">
      <c r="A231" s="87"/>
      <c r="B231" s="88"/>
      <c r="C231" s="139" t="s">
        <v>435</v>
      </c>
      <c r="D231" s="140" t="s">
        <v>436</v>
      </c>
      <c r="E231" s="140" t="s">
        <v>437</v>
      </c>
      <c r="F231" s="140"/>
      <c r="G231" s="140"/>
      <c r="H231" s="140"/>
      <c r="I231" s="140"/>
      <c r="J231" s="140"/>
      <c r="K231" s="140"/>
      <c r="L231" s="140"/>
      <c r="M231" s="140"/>
      <c r="N231" s="140"/>
      <c r="O231" s="140"/>
      <c r="P231" s="140"/>
      <c r="Q231" s="140"/>
      <c r="R231" s="140"/>
      <c r="S231" s="140"/>
      <c r="T231" s="140"/>
      <c r="U231" s="140"/>
      <c r="V231" s="140"/>
      <c r="W231" s="140"/>
      <c r="X231" s="140"/>
      <c r="Y231" s="140"/>
      <c r="Z231" s="140"/>
      <c r="AA231" s="140"/>
      <c r="AB231" s="140"/>
      <c r="AC231" s="25" t="s">
        <v>720</v>
      </c>
      <c r="AD231" s="26" t="s">
        <v>65</v>
      </c>
      <c r="AE231" s="27" t="s">
        <v>721</v>
      </c>
      <c r="AF231" s="21"/>
      <c r="AG231" s="131"/>
      <c r="AH231" s="131"/>
      <c r="AI231" s="110" t="s">
        <v>41</v>
      </c>
      <c r="AJ231" s="110" t="s">
        <v>41</v>
      </c>
      <c r="AK231" s="216"/>
      <c r="AL231" s="216"/>
      <c r="AM231" s="216"/>
      <c r="AN231" s="216"/>
      <c r="AO231" s="117" t="s">
        <v>422</v>
      </c>
      <c r="AP231" s="17"/>
    </row>
    <row r="232" spans="1:42" ht="206.25" x14ac:dyDescent="0.25">
      <c r="A232" s="87"/>
      <c r="B232" s="88"/>
      <c r="C232" s="177"/>
      <c r="D232" s="178"/>
      <c r="E232" s="178"/>
      <c r="F232" s="178"/>
      <c r="G232" s="178"/>
      <c r="H232" s="178"/>
      <c r="I232" s="178"/>
      <c r="J232" s="178"/>
      <c r="K232" s="178"/>
      <c r="L232" s="178"/>
      <c r="M232" s="178"/>
      <c r="N232" s="178"/>
      <c r="O232" s="178"/>
      <c r="P232" s="178"/>
      <c r="Q232" s="178"/>
      <c r="R232" s="178"/>
      <c r="S232" s="178"/>
      <c r="T232" s="178"/>
      <c r="U232" s="178"/>
      <c r="V232" s="178"/>
      <c r="W232" s="178"/>
      <c r="X232" s="178"/>
      <c r="Y232" s="178"/>
      <c r="Z232" s="178"/>
      <c r="AA232" s="178"/>
      <c r="AB232" s="178"/>
      <c r="AC232" s="25" t="s">
        <v>722</v>
      </c>
      <c r="AD232" s="26" t="s">
        <v>65</v>
      </c>
      <c r="AE232" s="27" t="s">
        <v>723</v>
      </c>
      <c r="AF232" s="21"/>
      <c r="AG232" s="131"/>
      <c r="AH232" s="131"/>
      <c r="AI232" s="110"/>
      <c r="AJ232" s="110"/>
      <c r="AK232" s="216"/>
      <c r="AL232" s="216"/>
      <c r="AM232" s="216"/>
      <c r="AN232" s="216"/>
      <c r="AO232" s="117"/>
      <c r="AP232" s="17"/>
    </row>
    <row r="233" spans="1:42" ht="187.5" x14ac:dyDescent="0.25">
      <c r="A233" s="87"/>
      <c r="B233" s="88"/>
      <c r="C233" s="141"/>
      <c r="D233" s="142"/>
      <c r="E233" s="142"/>
      <c r="F233" s="142"/>
      <c r="G233" s="142"/>
      <c r="H233" s="142"/>
      <c r="I233" s="142"/>
      <c r="J233" s="142"/>
      <c r="K233" s="142"/>
      <c r="L233" s="142"/>
      <c r="M233" s="142"/>
      <c r="N233" s="142"/>
      <c r="O233" s="142"/>
      <c r="P233" s="142"/>
      <c r="Q233" s="142"/>
      <c r="R233" s="142"/>
      <c r="S233" s="142"/>
      <c r="T233" s="142"/>
      <c r="U233" s="142"/>
      <c r="V233" s="142"/>
      <c r="W233" s="142"/>
      <c r="X233" s="142"/>
      <c r="Y233" s="142"/>
      <c r="Z233" s="142"/>
      <c r="AA233" s="142"/>
      <c r="AB233" s="142"/>
      <c r="AC233" s="61" t="s">
        <v>635</v>
      </c>
      <c r="AD233" s="69" t="s">
        <v>65</v>
      </c>
      <c r="AE233" s="54" t="s">
        <v>636</v>
      </c>
      <c r="AF233" s="21"/>
      <c r="AG233" s="131"/>
      <c r="AH233" s="131"/>
      <c r="AI233" s="110"/>
      <c r="AJ233" s="110"/>
      <c r="AK233" s="216"/>
      <c r="AL233" s="216"/>
      <c r="AM233" s="216"/>
      <c r="AN233" s="216"/>
      <c r="AO233" s="117"/>
      <c r="AP233" s="17"/>
    </row>
    <row r="234" spans="1:42" ht="356.25" x14ac:dyDescent="0.25">
      <c r="A234" s="167" t="s">
        <v>438</v>
      </c>
      <c r="B234" s="168" t="s">
        <v>439</v>
      </c>
      <c r="C234" s="95" t="s">
        <v>52</v>
      </c>
      <c r="D234" s="91" t="s">
        <v>168</v>
      </c>
      <c r="E234" s="91" t="s">
        <v>54</v>
      </c>
      <c r="F234" s="91"/>
      <c r="G234" s="91"/>
      <c r="H234" s="91"/>
      <c r="I234" s="91"/>
      <c r="J234" s="91"/>
      <c r="K234" s="91"/>
      <c r="L234" s="91"/>
      <c r="M234" s="91"/>
      <c r="N234" s="91"/>
      <c r="O234" s="91"/>
      <c r="P234" s="91"/>
      <c r="Q234" s="91"/>
      <c r="R234" s="91"/>
      <c r="S234" s="91"/>
      <c r="T234" s="91"/>
      <c r="U234" s="91"/>
      <c r="V234" s="91"/>
      <c r="W234" s="91" t="s">
        <v>417</v>
      </c>
      <c r="X234" s="91" t="s">
        <v>379</v>
      </c>
      <c r="Y234" s="91" t="s">
        <v>380</v>
      </c>
      <c r="Z234" s="91" t="s">
        <v>418</v>
      </c>
      <c r="AA234" s="91" t="s">
        <v>65</v>
      </c>
      <c r="AB234" s="91" t="s">
        <v>419</v>
      </c>
      <c r="AC234" s="28" t="s">
        <v>622</v>
      </c>
      <c r="AD234" s="29" t="s">
        <v>65</v>
      </c>
      <c r="AE234" s="30" t="s">
        <v>717</v>
      </c>
      <c r="AF234" s="59" t="s">
        <v>33</v>
      </c>
      <c r="AG234" s="132" t="s">
        <v>420</v>
      </c>
      <c r="AH234" s="132" t="s">
        <v>421</v>
      </c>
      <c r="AI234" s="111">
        <v>17482.3</v>
      </c>
      <c r="AJ234" s="111">
        <v>16978.3</v>
      </c>
      <c r="AK234" s="215">
        <v>9517</v>
      </c>
      <c r="AL234" s="215">
        <v>12987.7</v>
      </c>
      <c r="AM234" s="215">
        <v>13127.6</v>
      </c>
      <c r="AN234" s="215">
        <v>13273.1</v>
      </c>
      <c r="AO234" s="118" t="s">
        <v>422</v>
      </c>
      <c r="AP234" s="17"/>
    </row>
    <row r="235" spans="1:42" ht="337.5" x14ac:dyDescent="0.25">
      <c r="A235" s="169"/>
      <c r="B235" s="171"/>
      <c r="C235" s="179"/>
      <c r="D235" s="180"/>
      <c r="E235" s="180"/>
      <c r="F235" s="180"/>
      <c r="G235" s="180"/>
      <c r="H235" s="180"/>
      <c r="I235" s="180"/>
      <c r="J235" s="180"/>
      <c r="K235" s="180"/>
      <c r="L235" s="180"/>
      <c r="M235" s="180"/>
      <c r="N235" s="180"/>
      <c r="O235" s="180"/>
      <c r="P235" s="180"/>
      <c r="Q235" s="180"/>
      <c r="R235" s="180"/>
      <c r="S235" s="180"/>
      <c r="T235" s="180"/>
      <c r="U235" s="180"/>
      <c r="V235" s="180"/>
      <c r="W235" s="180"/>
      <c r="X235" s="180"/>
      <c r="Y235" s="180"/>
      <c r="Z235" s="180"/>
      <c r="AA235" s="180"/>
      <c r="AB235" s="180"/>
      <c r="AC235" s="31" t="s">
        <v>719</v>
      </c>
      <c r="AD235" s="26" t="s">
        <v>65</v>
      </c>
      <c r="AE235" s="27" t="s">
        <v>718</v>
      </c>
      <c r="AF235" s="79"/>
      <c r="AG235" s="134"/>
      <c r="AH235" s="134"/>
      <c r="AI235" s="113"/>
      <c r="AJ235" s="113"/>
      <c r="AK235" s="222"/>
      <c r="AL235" s="222"/>
      <c r="AM235" s="222"/>
      <c r="AN235" s="222"/>
      <c r="AO235" s="120"/>
      <c r="AP235" s="17"/>
    </row>
    <row r="236" spans="1:42" ht="243.75" x14ac:dyDescent="0.25">
      <c r="A236" s="87"/>
      <c r="B236" s="88"/>
      <c r="C236" s="139" t="s">
        <v>423</v>
      </c>
      <c r="D236" s="140" t="s">
        <v>424</v>
      </c>
      <c r="E236" s="140" t="s">
        <v>425</v>
      </c>
      <c r="F236" s="140"/>
      <c r="G236" s="140"/>
      <c r="H236" s="140"/>
      <c r="I236" s="140"/>
      <c r="J236" s="140"/>
      <c r="K236" s="140"/>
      <c r="L236" s="140"/>
      <c r="M236" s="140"/>
      <c r="N236" s="140"/>
      <c r="O236" s="140"/>
      <c r="P236" s="140"/>
      <c r="Q236" s="140"/>
      <c r="R236" s="140"/>
      <c r="S236" s="140"/>
      <c r="T236" s="140"/>
      <c r="U236" s="140"/>
      <c r="V236" s="140"/>
      <c r="W236" s="140" t="s">
        <v>426</v>
      </c>
      <c r="X236" s="140" t="s">
        <v>379</v>
      </c>
      <c r="Y236" s="140" t="s">
        <v>380</v>
      </c>
      <c r="Z236" s="140" t="s">
        <v>196</v>
      </c>
      <c r="AA236" s="140" t="s">
        <v>65</v>
      </c>
      <c r="AB236" s="140" t="s">
        <v>197</v>
      </c>
      <c r="AC236" s="25" t="s">
        <v>627</v>
      </c>
      <c r="AD236" s="26" t="s">
        <v>65</v>
      </c>
      <c r="AE236" s="27" t="s">
        <v>628</v>
      </c>
      <c r="AF236" s="182"/>
      <c r="AG236" s="183"/>
      <c r="AH236" s="183"/>
      <c r="AI236" s="184" t="s">
        <v>41</v>
      </c>
      <c r="AJ236" s="184" t="s">
        <v>41</v>
      </c>
      <c r="AK236" s="225"/>
      <c r="AL236" s="225"/>
      <c r="AM236" s="225"/>
      <c r="AN236" s="225"/>
      <c r="AO236" s="185" t="s">
        <v>422</v>
      </c>
      <c r="AP236" s="17"/>
    </row>
    <row r="237" spans="1:42" ht="229.5" x14ac:dyDescent="0.25">
      <c r="A237" s="87"/>
      <c r="B237" s="88"/>
      <c r="C237" s="139" t="s">
        <v>278</v>
      </c>
      <c r="D237" s="140" t="s">
        <v>279</v>
      </c>
      <c r="E237" s="140" t="s">
        <v>280</v>
      </c>
      <c r="F237" s="140"/>
      <c r="G237" s="140"/>
      <c r="H237" s="140"/>
      <c r="I237" s="140"/>
      <c r="J237" s="140"/>
      <c r="K237" s="140"/>
      <c r="L237" s="140"/>
      <c r="M237" s="140"/>
      <c r="N237" s="140"/>
      <c r="O237" s="140"/>
      <c r="P237" s="140"/>
      <c r="Q237" s="140"/>
      <c r="R237" s="140"/>
      <c r="S237" s="140"/>
      <c r="T237" s="140"/>
      <c r="U237" s="140"/>
      <c r="V237" s="140"/>
      <c r="W237" s="140" t="s">
        <v>432</v>
      </c>
      <c r="X237" s="140" t="s">
        <v>433</v>
      </c>
      <c r="Y237" s="140" t="s">
        <v>434</v>
      </c>
      <c r="Z237" s="140" t="s">
        <v>430</v>
      </c>
      <c r="AA237" s="140" t="s">
        <v>65</v>
      </c>
      <c r="AB237" s="140" t="s">
        <v>431</v>
      </c>
      <c r="AC237" s="25" t="s">
        <v>629</v>
      </c>
      <c r="AD237" s="26" t="s">
        <v>65</v>
      </c>
      <c r="AE237" s="27" t="s">
        <v>630</v>
      </c>
      <c r="AF237" s="21"/>
      <c r="AG237" s="131"/>
      <c r="AH237" s="131"/>
      <c r="AI237" s="110" t="s">
        <v>41</v>
      </c>
      <c r="AJ237" s="110" t="s">
        <v>41</v>
      </c>
      <c r="AK237" s="216"/>
      <c r="AL237" s="216"/>
      <c r="AM237" s="216"/>
      <c r="AN237" s="216"/>
      <c r="AO237" s="117" t="s">
        <v>422</v>
      </c>
      <c r="AP237" s="17"/>
    </row>
    <row r="238" spans="1:42" ht="375" x14ac:dyDescent="0.25">
      <c r="A238" s="87"/>
      <c r="B238" s="88"/>
      <c r="C238" s="139" t="s">
        <v>427</v>
      </c>
      <c r="D238" s="140" t="s">
        <v>428</v>
      </c>
      <c r="E238" s="140" t="s">
        <v>429</v>
      </c>
      <c r="F238" s="140"/>
      <c r="G238" s="140"/>
      <c r="H238" s="140"/>
      <c r="I238" s="140"/>
      <c r="J238" s="140"/>
      <c r="K238" s="140"/>
      <c r="L238" s="140"/>
      <c r="M238" s="140"/>
      <c r="N238" s="140"/>
      <c r="O238" s="140"/>
      <c r="P238" s="140"/>
      <c r="Q238" s="140"/>
      <c r="R238" s="140"/>
      <c r="S238" s="140"/>
      <c r="T238" s="140"/>
      <c r="U238" s="140"/>
      <c r="V238" s="140"/>
      <c r="W238" s="140" t="s">
        <v>395</v>
      </c>
      <c r="X238" s="140" t="s">
        <v>396</v>
      </c>
      <c r="Y238" s="140" t="s">
        <v>397</v>
      </c>
      <c r="Z238" s="140"/>
      <c r="AA238" s="140"/>
      <c r="AB238" s="140"/>
      <c r="AC238" s="25" t="s">
        <v>631</v>
      </c>
      <c r="AD238" s="68" t="s">
        <v>65</v>
      </c>
      <c r="AE238" s="27" t="s">
        <v>632</v>
      </c>
      <c r="AF238" s="21"/>
      <c r="AG238" s="131"/>
      <c r="AH238" s="131"/>
      <c r="AI238" s="110" t="s">
        <v>41</v>
      </c>
      <c r="AJ238" s="110" t="s">
        <v>41</v>
      </c>
      <c r="AK238" s="216"/>
      <c r="AL238" s="216"/>
      <c r="AM238" s="216"/>
      <c r="AN238" s="216"/>
      <c r="AO238" s="117" t="s">
        <v>422</v>
      </c>
      <c r="AP238" s="17"/>
    </row>
    <row r="239" spans="1:42" ht="229.5" x14ac:dyDescent="0.25">
      <c r="A239" s="87"/>
      <c r="B239" s="88"/>
      <c r="C239" s="139" t="s">
        <v>435</v>
      </c>
      <c r="D239" s="140" t="s">
        <v>436</v>
      </c>
      <c r="E239" s="140" t="s">
        <v>437</v>
      </c>
      <c r="F239" s="140"/>
      <c r="G239" s="140"/>
      <c r="H239" s="140"/>
      <c r="I239" s="140"/>
      <c r="J239" s="140"/>
      <c r="K239" s="140"/>
      <c r="L239" s="140"/>
      <c r="M239" s="140"/>
      <c r="N239" s="140"/>
      <c r="O239" s="140"/>
      <c r="P239" s="140"/>
      <c r="Q239" s="140"/>
      <c r="R239" s="140"/>
      <c r="S239" s="140"/>
      <c r="T239" s="140"/>
      <c r="U239" s="140"/>
      <c r="V239" s="140"/>
      <c r="W239" s="140"/>
      <c r="X239" s="140"/>
      <c r="Y239" s="140"/>
      <c r="Z239" s="140"/>
      <c r="AA239" s="140"/>
      <c r="AB239" s="140"/>
      <c r="AC239" s="25" t="s">
        <v>720</v>
      </c>
      <c r="AD239" s="26" t="s">
        <v>65</v>
      </c>
      <c r="AE239" s="27" t="s">
        <v>721</v>
      </c>
      <c r="AF239" s="21"/>
      <c r="AG239" s="131"/>
      <c r="AH239" s="131"/>
      <c r="AI239" s="110" t="s">
        <v>41</v>
      </c>
      <c r="AJ239" s="110" t="s">
        <v>41</v>
      </c>
      <c r="AK239" s="216"/>
      <c r="AL239" s="216"/>
      <c r="AM239" s="216"/>
      <c r="AN239" s="216"/>
      <c r="AO239" s="117" t="s">
        <v>422</v>
      </c>
      <c r="AP239" s="17"/>
    </row>
    <row r="240" spans="1:42" ht="206.25" x14ac:dyDescent="0.25">
      <c r="A240" s="87"/>
      <c r="B240" s="88"/>
      <c r="C240" s="139"/>
      <c r="D240" s="140"/>
      <c r="E240" s="140"/>
      <c r="F240" s="140"/>
      <c r="G240" s="140"/>
      <c r="H240" s="140"/>
      <c r="I240" s="140"/>
      <c r="J240" s="140"/>
      <c r="K240" s="140"/>
      <c r="L240" s="140"/>
      <c r="M240" s="140"/>
      <c r="N240" s="140"/>
      <c r="O240" s="140"/>
      <c r="P240" s="140"/>
      <c r="Q240" s="140"/>
      <c r="R240" s="140"/>
      <c r="S240" s="140"/>
      <c r="T240" s="140"/>
      <c r="U240" s="140"/>
      <c r="V240" s="140"/>
      <c r="W240" s="140"/>
      <c r="X240" s="140"/>
      <c r="Y240" s="140"/>
      <c r="Z240" s="140"/>
      <c r="AA240" s="140"/>
      <c r="AB240" s="140"/>
      <c r="AC240" s="25" t="s">
        <v>722</v>
      </c>
      <c r="AD240" s="26" t="s">
        <v>65</v>
      </c>
      <c r="AE240" s="27" t="s">
        <v>723</v>
      </c>
      <c r="AF240" s="21"/>
      <c r="AG240" s="131"/>
      <c r="AH240" s="131"/>
      <c r="AI240" s="110"/>
      <c r="AJ240" s="110"/>
      <c r="AK240" s="216"/>
      <c r="AL240" s="216"/>
      <c r="AM240" s="216"/>
      <c r="AN240" s="216"/>
      <c r="AO240" s="117"/>
      <c r="AP240" s="17"/>
    </row>
    <row r="241" spans="1:42" ht="262.5" x14ac:dyDescent="0.25">
      <c r="A241" s="83" t="s">
        <v>440</v>
      </c>
      <c r="B241" s="84" t="s">
        <v>441</v>
      </c>
      <c r="C241" s="95" t="s">
        <v>52</v>
      </c>
      <c r="D241" s="91" t="s">
        <v>168</v>
      </c>
      <c r="E241" s="91" t="s">
        <v>54</v>
      </c>
      <c r="F241" s="91"/>
      <c r="G241" s="91"/>
      <c r="H241" s="91"/>
      <c r="I241" s="91"/>
      <c r="J241" s="91"/>
      <c r="K241" s="91"/>
      <c r="L241" s="91"/>
      <c r="M241" s="91"/>
      <c r="N241" s="91"/>
      <c r="O241" s="91"/>
      <c r="P241" s="91"/>
      <c r="Q241" s="91"/>
      <c r="R241" s="91"/>
      <c r="S241" s="91"/>
      <c r="T241" s="91"/>
      <c r="U241" s="91"/>
      <c r="V241" s="91"/>
      <c r="W241" s="91" t="s">
        <v>227</v>
      </c>
      <c r="X241" s="91" t="s">
        <v>228</v>
      </c>
      <c r="Y241" s="91" t="s">
        <v>229</v>
      </c>
      <c r="Z241" s="91" t="s">
        <v>196</v>
      </c>
      <c r="AA241" s="91" t="s">
        <v>65</v>
      </c>
      <c r="AB241" s="91" t="s">
        <v>197</v>
      </c>
      <c r="AC241" s="156"/>
      <c r="AD241" s="156"/>
      <c r="AE241" s="156"/>
      <c r="AF241" s="19" t="s">
        <v>34</v>
      </c>
      <c r="AG241" s="130" t="s">
        <v>87</v>
      </c>
      <c r="AH241" s="130" t="s">
        <v>78</v>
      </c>
      <c r="AI241" s="109">
        <v>1720</v>
      </c>
      <c r="AJ241" s="109">
        <v>1614.3</v>
      </c>
      <c r="AK241" s="215">
        <v>2956.5</v>
      </c>
      <c r="AL241" s="215">
        <v>2832</v>
      </c>
      <c r="AM241" s="215">
        <v>2832</v>
      </c>
      <c r="AN241" s="215">
        <v>3336</v>
      </c>
      <c r="AO241" s="116" t="s">
        <v>192</v>
      </c>
      <c r="AP241" s="17"/>
    </row>
    <row r="242" spans="1:42" ht="262.5" x14ac:dyDescent="0.25">
      <c r="A242" s="87"/>
      <c r="B242" s="88"/>
      <c r="C242" s="139"/>
      <c r="D242" s="140"/>
      <c r="E242" s="140"/>
      <c r="F242" s="140"/>
      <c r="G242" s="140"/>
      <c r="H242" s="140"/>
      <c r="I242" s="140"/>
      <c r="J242" s="140"/>
      <c r="K242" s="140"/>
      <c r="L242" s="140"/>
      <c r="M242" s="140"/>
      <c r="N242" s="140"/>
      <c r="O242" s="140"/>
      <c r="P242" s="140"/>
      <c r="Q242" s="140"/>
      <c r="R242" s="140"/>
      <c r="S242" s="140"/>
      <c r="T242" s="140"/>
      <c r="U242" s="140"/>
      <c r="V242" s="140"/>
      <c r="W242" s="140" t="s">
        <v>442</v>
      </c>
      <c r="X242" s="140" t="s">
        <v>433</v>
      </c>
      <c r="Y242" s="140" t="s">
        <v>443</v>
      </c>
      <c r="Z242" s="140" t="s">
        <v>230</v>
      </c>
      <c r="AA242" s="140" t="s">
        <v>65</v>
      </c>
      <c r="AB242" s="140" t="s">
        <v>231</v>
      </c>
      <c r="AC242" s="152"/>
      <c r="AD242" s="152"/>
      <c r="AE242" s="152"/>
      <c r="AF242" s="21"/>
      <c r="AG242" s="131"/>
      <c r="AH242" s="131"/>
      <c r="AI242" s="110" t="s">
        <v>41</v>
      </c>
      <c r="AJ242" s="110" t="s">
        <v>41</v>
      </c>
      <c r="AK242" s="216"/>
      <c r="AL242" s="216"/>
      <c r="AM242" s="216"/>
      <c r="AN242" s="216"/>
      <c r="AO242" s="117" t="s">
        <v>192</v>
      </c>
      <c r="AP242" s="17"/>
    </row>
    <row r="243" spans="1:42" ht="178.5" x14ac:dyDescent="0.25">
      <c r="A243" s="87"/>
      <c r="B243" s="88"/>
      <c r="C243" s="141"/>
      <c r="D243" s="142"/>
      <c r="E243" s="142"/>
      <c r="F243" s="142"/>
      <c r="G243" s="142"/>
      <c r="H243" s="142"/>
      <c r="I243" s="142"/>
      <c r="J243" s="142"/>
      <c r="K243" s="142"/>
      <c r="L243" s="142"/>
      <c r="M243" s="142"/>
      <c r="N243" s="142"/>
      <c r="O243" s="142"/>
      <c r="P243" s="142"/>
      <c r="Q243" s="142"/>
      <c r="R243" s="142"/>
      <c r="S243" s="142"/>
      <c r="T243" s="142"/>
      <c r="U243" s="142"/>
      <c r="V243" s="142"/>
      <c r="W243" s="142"/>
      <c r="X243" s="142"/>
      <c r="Y243" s="142"/>
      <c r="Z243" s="142" t="s">
        <v>430</v>
      </c>
      <c r="AA243" s="142" t="s">
        <v>65</v>
      </c>
      <c r="AB243" s="142" t="s">
        <v>431</v>
      </c>
      <c r="AC243" s="147"/>
      <c r="AD243" s="147"/>
      <c r="AE243" s="147"/>
      <c r="AF243" s="21"/>
      <c r="AG243" s="131"/>
      <c r="AH243" s="131"/>
      <c r="AI243" s="110" t="s">
        <v>41</v>
      </c>
      <c r="AJ243" s="110" t="s">
        <v>41</v>
      </c>
      <c r="AK243" s="216"/>
      <c r="AL243" s="216"/>
      <c r="AM243" s="216"/>
      <c r="AN243" s="216"/>
      <c r="AO243" s="117" t="s">
        <v>192</v>
      </c>
      <c r="AP243" s="17"/>
    </row>
    <row r="244" spans="1:42" ht="168.75" x14ac:dyDescent="0.25">
      <c r="A244" s="83" t="s">
        <v>444</v>
      </c>
      <c r="B244" s="84" t="s">
        <v>445</v>
      </c>
      <c r="C244" s="95" t="s">
        <v>52</v>
      </c>
      <c r="D244" s="91" t="s">
        <v>168</v>
      </c>
      <c r="E244" s="91" t="s">
        <v>54</v>
      </c>
      <c r="F244" s="91"/>
      <c r="G244" s="91"/>
      <c r="H244" s="91"/>
      <c r="I244" s="91"/>
      <c r="J244" s="91"/>
      <c r="K244" s="91"/>
      <c r="L244" s="91"/>
      <c r="M244" s="91"/>
      <c r="N244" s="91"/>
      <c r="O244" s="91"/>
      <c r="P244" s="91"/>
      <c r="Q244" s="91"/>
      <c r="R244" s="91"/>
      <c r="S244" s="91"/>
      <c r="T244" s="91"/>
      <c r="U244" s="91"/>
      <c r="V244" s="91"/>
      <c r="W244" s="91"/>
      <c r="X244" s="91"/>
      <c r="Y244" s="91"/>
      <c r="Z244" s="91"/>
      <c r="AA244" s="91"/>
      <c r="AB244" s="91"/>
      <c r="AC244" s="55" t="s">
        <v>662</v>
      </c>
      <c r="AD244" s="55" t="s">
        <v>540</v>
      </c>
      <c r="AE244" s="55" t="s">
        <v>663</v>
      </c>
      <c r="AF244" s="19" t="s">
        <v>364</v>
      </c>
      <c r="AG244" s="130" t="s">
        <v>106</v>
      </c>
      <c r="AH244" s="130" t="s">
        <v>87</v>
      </c>
      <c r="AI244" s="109">
        <v>32780</v>
      </c>
      <c r="AJ244" s="109">
        <v>32780</v>
      </c>
      <c r="AK244" s="215">
        <v>22198.400000000001</v>
      </c>
      <c r="AL244" s="215">
        <v>27066.2</v>
      </c>
      <c r="AM244" s="215">
        <v>26474.9</v>
      </c>
      <c r="AN244" s="215">
        <v>26474.9</v>
      </c>
      <c r="AO244" s="116" t="s">
        <v>89</v>
      </c>
      <c r="AP244" s="17"/>
    </row>
    <row r="245" spans="1:42" ht="168.75" x14ac:dyDescent="0.25">
      <c r="A245" s="87"/>
      <c r="B245" s="88"/>
      <c r="C245" s="139" t="s">
        <v>446</v>
      </c>
      <c r="D245" s="140" t="s">
        <v>289</v>
      </c>
      <c r="E245" s="140" t="s">
        <v>447</v>
      </c>
      <c r="F245" s="140"/>
      <c r="G245" s="140"/>
      <c r="H245" s="140"/>
      <c r="I245" s="140"/>
      <c r="J245" s="140"/>
      <c r="K245" s="140"/>
      <c r="L245" s="140"/>
      <c r="M245" s="140"/>
      <c r="N245" s="140"/>
      <c r="O245" s="140"/>
      <c r="P245" s="140"/>
      <c r="Q245" s="140"/>
      <c r="R245" s="140"/>
      <c r="S245" s="140"/>
      <c r="T245" s="140"/>
      <c r="U245" s="140"/>
      <c r="V245" s="140"/>
      <c r="W245" s="140"/>
      <c r="X245" s="140"/>
      <c r="Y245" s="140"/>
      <c r="Z245" s="140"/>
      <c r="AA245" s="140"/>
      <c r="AB245" s="140"/>
      <c r="AC245" s="155" t="s">
        <v>664</v>
      </c>
      <c r="AD245" s="155" t="s">
        <v>540</v>
      </c>
      <c r="AE245" s="155" t="s">
        <v>665</v>
      </c>
      <c r="AF245" s="21"/>
      <c r="AG245" s="131"/>
      <c r="AH245" s="131"/>
      <c r="AI245" s="110" t="s">
        <v>41</v>
      </c>
      <c r="AJ245" s="110" t="s">
        <v>41</v>
      </c>
      <c r="AK245" s="216"/>
      <c r="AL245" s="216"/>
      <c r="AM245" s="216"/>
      <c r="AN245" s="216"/>
      <c r="AO245" s="117" t="s">
        <v>89</v>
      </c>
      <c r="AP245" s="17"/>
    </row>
    <row r="246" spans="1:42" ht="375" x14ac:dyDescent="0.25">
      <c r="A246" s="87"/>
      <c r="B246" s="88"/>
      <c r="C246" s="139"/>
      <c r="D246" s="140"/>
      <c r="E246" s="140"/>
      <c r="F246" s="140" t="s">
        <v>448</v>
      </c>
      <c r="G246" s="140" t="s">
        <v>65</v>
      </c>
      <c r="H246" s="140" t="s">
        <v>400</v>
      </c>
      <c r="I246" s="140" t="s">
        <v>87</v>
      </c>
      <c r="J246" s="140"/>
      <c r="K246" s="140"/>
      <c r="L246" s="140"/>
      <c r="M246" s="140"/>
      <c r="N246" s="140"/>
      <c r="O246" s="140"/>
      <c r="P246" s="140"/>
      <c r="Q246" s="140"/>
      <c r="R246" s="140"/>
      <c r="S246" s="140"/>
      <c r="T246" s="140"/>
      <c r="U246" s="140"/>
      <c r="V246" s="140"/>
      <c r="W246" s="140" t="s">
        <v>395</v>
      </c>
      <c r="X246" s="140" t="s">
        <v>396</v>
      </c>
      <c r="Y246" s="140" t="s">
        <v>397</v>
      </c>
      <c r="Z246" s="140"/>
      <c r="AA246" s="140"/>
      <c r="AB246" s="140"/>
      <c r="AC246" s="152"/>
      <c r="AD246" s="152"/>
      <c r="AE246" s="152"/>
      <c r="AF246" s="21"/>
      <c r="AG246" s="131"/>
      <c r="AH246" s="131"/>
      <c r="AI246" s="110" t="s">
        <v>41</v>
      </c>
      <c r="AJ246" s="110" t="s">
        <v>41</v>
      </c>
      <c r="AK246" s="216"/>
      <c r="AL246" s="216"/>
      <c r="AM246" s="216"/>
      <c r="AN246" s="216"/>
      <c r="AO246" s="117" t="s">
        <v>449</v>
      </c>
      <c r="AP246" s="17"/>
    </row>
    <row r="247" spans="1:42" ht="112.5" x14ac:dyDescent="0.25">
      <c r="A247" s="87"/>
      <c r="B247" s="88"/>
      <c r="C247" s="139"/>
      <c r="D247" s="140"/>
      <c r="E247" s="140"/>
      <c r="F247" s="140" t="s">
        <v>411</v>
      </c>
      <c r="G247" s="140" t="s">
        <v>65</v>
      </c>
      <c r="H247" s="140" t="s">
        <v>74</v>
      </c>
      <c r="I247" s="140" t="s">
        <v>75</v>
      </c>
      <c r="J247" s="140"/>
      <c r="K247" s="140"/>
      <c r="L247" s="140"/>
      <c r="M247" s="140"/>
      <c r="N247" s="140"/>
      <c r="O247" s="140"/>
      <c r="P247" s="140"/>
      <c r="Q247" s="140"/>
      <c r="R247" s="140"/>
      <c r="S247" s="140"/>
      <c r="T247" s="140"/>
      <c r="U247" s="140"/>
      <c r="V247" s="140"/>
      <c r="W247" s="140"/>
      <c r="X247" s="140"/>
      <c r="Y247" s="140"/>
      <c r="Z247" s="140"/>
      <c r="AA247" s="140"/>
      <c r="AB247" s="140"/>
      <c r="AC247" s="152"/>
      <c r="AD247" s="152"/>
      <c r="AE247" s="152"/>
      <c r="AF247" s="21"/>
      <c r="AG247" s="131"/>
      <c r="AH247" s="131"/>
      <c r="AI247" s="110" t="s">
        <v>41</v>
      </c>
      <c r="AJ247" s="110" t="s">
        <v>41</v>
      </c>
      <c r="AK247" s="216"/>
      <c r="AL247" s="216"/>
      <c r="AM247" s="216"/>
      <c r="AN247" s="216"/>
      <c r="AO247" s="117" t="s">
        <v>449</v>
      </c>
      <c r="AP247" s="17"/>
    </row>
    <row r="248" spans="1:42" ht="112.5" x14ac:dyDescent="0.25">
      <c r="A248" s="87"/>
      <c r="B248" s="88"/>
      <c r="C248" s="139"/>
      <c r="D248" s="140"/>
      <c r="E248" s="140"/>
      <c r="F248" s="140" t="s">
        <v>147</v>
      </c>
      <c r="G248" s="140" t="s">
        <v>65</v>
      </c>
      <c r="H248" s="140" t="s">
        <v>148</v>
      </c>
      <c r="I248" s="140" t="s">
        <v>149</v>
      </c>
      <c r="J248" s="140"/>
      <c r="K248" s="140"/>
      <c r="L248" s="140"/>
      <c r="M248" s="140"/>
      <c r="N248" s="140"/>
      <c r="O248" s="140"/>
      <c r="P248" s="140"/>
      <c r="Q248" s="140"/>
      <c r="R248" s="140"/>
      <c r="S248" s="140"/>
      <c r="T248" s="140"/>
      <c r="U248" s="140"/>
      <c r="V248" s="140"/>
      <c r="W248" s="140"/>
      <c r="X248" s="140"/>
      <c r="Y248" s="140"/>
      <c r="Z248" s="140"/>
      <c r="AA248" s="140"/>
      <c r="AB248" s="140"/>
      <c r="AC248" s="152"/>
      <c r="AD248" s="152"/>
      <c r="AE248" s="152"/>
      <c r="AF248" s="21"/>
      <c r="AG248" s="131"/>
      <c r="AH248" s="131"/>
      <c r="AI248" s="110" t="s">
        <v>41</v>
      </c>
      <c r="AJ248" s="110" t="s">
        <v>41</v>
      </c>
      <c r="AK248" s="216"/>
      <c r="AL248" s="216"/>
      <c r="AM248" s="216"/>
      <c r="AN248" s="216"/>
      <c r="AO248" s="117" t="s">
        <v>449</v>
      </c>
      <c r="AP248" s="17"/>
    </row>
    <row r="249" spans="1:42" ht="150" x14ac:dyDescent="0.25">
      <c r="A249" s="87"/>
      <c r="B249" s="88"/>
      <c r="C249" s="141"/>
      <c r="D249" s="142"/>
      <c r="E249" s="142"/>
      <c r="F249" s="142"/>
      <c r="G249" s="142"/>
      <c r="H249" s="142"/>
      <c r="I249" s="142"/>
      <c r="J249" s="142"/>
      <c r="K249" s="142"/>
      <c r="L249" s="142"/>
      <c r="M249" s="142" t="s">
        <v>412</v>
      </c>
      <c r="N249" s="142" t="s">
        <v>65</v>
      </c>
      <c r="O249" s="142" t="s">
        <v>104</v>
      </c>
      <c r="P249" s="142" t="s">
        <v>105</v>
      </c>
      <c r="Q249" s="142"/>
      <c r="R249" s="142"/>
      <c r="S249" s="142"/>
      <c r="T249" s="142"/>
      <c r="U249" s="142"/>
      <c r="V249" s="142"/>
      <c r="W249" s="142"/>
      <c r="X249" s="142"/>
      <c r="Y249" s="142"/>
      <c r="Z249" s="142"/>
      <c r="AA249" s="142"/>
      <c r="AB249" s="142"/>
      <c r="AC249" s="147"/>
      <c r="AD249" s="147"/>
      <c r="AE249" s="147"/>
      <c r="AF249" s="21"/>
      <c r="AG249" s="131"/>
      <c r="AH249" s="131"/>
      <c r="AI249" s="110" t="s">
        <v>41</v>
      </c>
      <c r="AJ249" s="110" t="s">
        <v>41</v>
      </c>
      <c r="AK249" s="216"/>
      <c r="AL249" s="216"/>
      <c r="AM249" s="216"/>
      <c r="AN249" s="216"/>
      <c r="AO249" s="117" t="s">
        <v>42</v>
      </c>
      <c r="AP249" s="17"/>
    </row>
    <row r="250" spans="1:42" ht="409.5" x14ac:dyDescent="0.25">
      <c r="A250" s="83" t="s">
        <v>450</v>
      </c>
      <c r="B250" s="84" t="s">
        <v>451</v>
      </c>
      <c r="C250" s="95" t="s">
        <v>52</v>
      </c>
      <c r="D250" s="91" t="s">
        <v>168</v>
      </c>
      <c r="E250" s="91" t="s">
        <v>54</v>
      </c>
      <c r="F250" s="91"/>
      <c r="G250" s="91"/>
      <c r="H250" s="91"/>
      <c r="I250" s="91"/>
      <c r="J250" s="91"/>
      <c r="K250" s="91"/>
      <c r="L250" s="91"/>
      <c r="M250" s="91"/>
      <c r="N250" s="91"/>
      <c r="O250" s="91"/>
      <c r="P250" s="91"/>
      <c r="Q250" s="91"/>
      <c r="R250" s="91"/>
      <c r="S250" s="91"/>
      <c r="T250" s="91"/>
      <c r="U250" s="91"/>
      <c r="V250" s="91"/>
      <c r="W250" s="91" t="s">
        <v>403</v>
      </c>
      <c r="X250" s="91" t="s">
        <v>404</v>
      </c>
      <c r="Y250" s="91" t="s">
        <v>405</v>
      </c>
      <c r="Z250" s="91"/>
      <c r="AA250" s="91"/>
      <c r="AB250" s="91"/>
      <c r="AC250" s="156"/>
      <c r="AD250" s="156"/>
      <c r="AE250" s="156"/>
      <c r="AF250" s="19" t="s">
        <v>364</v>
      </c>
      <c r="AG250" s="130" t="s">
        <v>106</v>
      </c>
      <c r="AH250" s="130" t="s">
        <v>79</v>
      </c>
      <c r="AI250" s="109">
        <v>30956.5</v>
      </c>
      <c r="AJ250" s="109">
        <v>30956.5</v>
      </c>
      <c r="AK250" s="217"/>
      <c r="AL250" s="217"/>
      <c r="AM250" s="217"/>
      <c r="AN250" s="217"/>
      <c r="AO250" s="116" t="s">
        <v>89</v>
      </c>
      <c r="AP250" s="17"/>
    </row>
    <row r="251" spans="1:42" ht="300" x14ac:dyDescent="0.25">
      <c r="A251" s="87"/>
      <c r="B251" s="88"/>
      <c r="C251" s="139" t="s">
        <v>406</v>
      </c>
      <c r="D251" s="140" t="s">
        <v>65</v>
      </c>
      <c r="E251" s="140" t="s">
        <v>407</v>
      </c>
      <c r="F251" s="140"/>
      <c r="G251" s="140"/>
      <c r="H251" s="140"/>
      <c r="I251" s="140"/>
      <c r="J251" s="140"/>
      <c r="K251" s="140"/>
      <c r="L251" s="140"/>
      <c r="M251" s="140"/>
      <c r="N251" s="140"/>
      <c r="O251" s="140"/>
      <c r="P251" s="140"/>
      <c r="Q251" s="140"/>
      <c r="R251" s="140"/>
      <c r="S251" s="140"/>
      <c r="T251" s="140"/>
      <c r="U251" s="140"/>
      <c r="V251" s="140"/>
      <c r="W251" s="140" t="s">
        <v>408</v>
      </c>
      <c r="X251" s="140" t="s">
        <v>409</v>
      </c>
      <c r="Y251" s="140" t="s">
        <v>410</v>
      </c>
      <c r="Z251" s="140"/>
      <c r="AA251" s="140"/>
      <c r="AB251" s="140"/>
      <c r="AC251" s="152"/>
      <c r="AD251" s="152"/>
      <c r="AE251" s="152"/>
      <c r="AF251" s="21"/>
      <c r="AG251" s="131"/>
      <c r="AH251" s="131"/>
      <c r="AI251" s="110" t="s">
        <v>41</v>
      </c>
      <c r="AJ251" s="110" t="s">
        <v>41</v>
      </c>
      <c r="AK251" s="216"/>
      <c r="AL251" s="216"/>
      <c r="AM251" s="216"/>
      <c r="AN251" s="216"/>
      <c r="AO251" s="117" t="s">
        <v>89</v>
      </c>
      <c r="AP251" s="17"/>
    </row>
    <row r="252" spans="1:42" ht="150" x14ac:dyDescent="0.25">
      <c r="A252" s="87"/>
      <c r="B252" s="88"/>
      <c r="C252" s="139"/>
      <c r="D252" s="140"/>
      <c r="E252" s="140"/>
      <c r="F252" s="140" t="s">
        <v>73</v>
      </c>
      <c r="G252" s="140" t="s">
        <v>65</v>
      </c>
      <c r="H252" s="140" t="s">
        <v>74</v>
      </c>
      <c r="I252" s="140" t="s">
        <v>75</v>
      </c>
      <c r="J252" s="140"/>
      <c r="K252" s="140"/>
      <c r="L252" s="140"/>
      <c r="M252" s="140"/>
      <c r="N252" s="140"/>
      <c r="O252" s="140"/>
      <c r="P252" s="140"/>
      <c r="Q252" s="140"/>
      <c r="R252" s="140"/>
      <c r="S252" s="140"/>
      <c r="T252" s="140"/>
      <c r="U252" s="140"/>
      <c r="V252" s="140"/>
      <c r="W252" s="140"/>
      <c r="X252" s="140"/>
      <c r="Y252" s="140"/>
      <c r="Z252" s="140"/>
      <c r="AA252" s="140"/>
      <c r="AB252" s="140"/>
      <c r="AC252" s="152"/>
      <c r="AD252" s="152"/>
      <c r="AE252" s="152"/>
      <c r="AF252" s="21"/>
      <c r="AG252" s="131" t="s">
        <v>106</v>
      </c>
      <c r="AH252" s="131" t="s">
        <v>79</v>
      </c>
      <c r="AI252" s="110">
        <v>30956.5</v>
      </c>
      <c r="AJ252" s="110">
        <v>30956.5</v>
      </c>
      <c r="AK252" s="216"/>
      <c r="AL252" s="216"/>
      <c r="AM252" s="216"/>
      <c r="AN252" s="216"/>
      <c r="AO252" s="117" t="s">
        <v>80</v>
      </c>
      <c r="AP252" s="17"/>
    </row>
    <row r="253" spans="1:42" ht="206.25" x14ac:dyDescent="0.25">
      <c r="A253" s="87"/>
      <c r="B253" s="88"/>
      <c r="C253" s="141"/>
      <c r="D253" s="142"/>
      <c r="E253" s="142"/>
      <c r="F253" s="142"/>
      <c r="G253" s="142"/>
      <c r="H253" s="142"/>
      <c r="I253" s="142"/>
      <c r="J253" s="142"/>
      <c r="K253" s="142"/>
      <c r="L253" s="142"/>
      <c r="M253" s="142" t="s">
        <v>103</v>
      </c>
      <c r="N253" s="142" t="s">
        <v>65</v>
      </c>
      <c r="O253" s="142" t="s">
        <v>104</v>
      </c>
      <c r="P253" s="142" t="s">
        <v>105</v>
      </c>
      <c r="Q253" s="142"/>
      <c r="R253" s="142"/>
      <c r="S253" s="142"/>
      <c r="T253" s="142"/>
      <c r="U253" s="142"/>
      <c r="V253" s="142"/>
      <c r="W253" s="142"/>
      <c r="X253" s="142"/>
      <c r="Y253" s="142"/>
      <c r="Z253" s="142"/>
      <c r="AA253" s="142"/>
      <c r="AB253" s="142"/>
      <c r="AC253" s="147"/>
      <c r="AD253" s="147"/>
      <c r="AE253" s="147"/>
      <c r="AF253" s="21"/>
      <c r="AG253" s="131"/>
      <c r="AH253" s="131"/>
      <c r="AI253" s="110" t="s">
        <v>41</v>
      </c>
      <c r="AJ253" s="110" t="s">
        <v>41</v>
      </c>
      <c r="AK253" s="216"/>
      <c r="AL253" s="216"/>
      <c r="AM253" s="216"/>
      <c r="AN253" s="216"/>
      <c r="AO253" s="117" t="s">
        <v>42</v>
      </c>
      <c r="AP253" s="17"/>
    </row>
    <row r="254" spans="1:42" ht="409.5" x14ac:dyDescent="0.25">
      <c r="A254" s="83" t="s">
        <v>452</v>
      </c>
      <c r="B254" s="84" t="s">
        <v>453</v>
      </c>
      <c r="C254" s="95" t="s">
        <v>52</v>
      </c>
      <c r="D254" s="91" t="s">
        <v>168</v>
      </c>
      <c r="E254" s="91" t="s">
        <v>54</v>
      </c>
      <c r="F254" s="91"/>
      <c r="G254" s="91"/>
      <c r="H254" s="91"/>
      <c r="I254" s="91"/>
      <c r="J254" s="91"/>
      <c r="K254" s="91"/>
      <c r="L254" s="91"/>
      <c r="M254" s="91"/>
      <c r="N254" s="91"/>
      <c r="O254" s="91"/>
      <c r="P254" s="91"/>
      <c r="Q254" s="91"/>
      <c r="R254" s="91"/>
      <c r="S254" s="91"/>
      <c r="T254" s="91"/>
      <c r="U254" s="91"/>
      <c r="V254" s="91"/>
      <c r="W254" s="91" t="s">
        <v>403</v>
      </c>
      <c r="X254" s="91" t="s">
        <v>404</v>
      </c>
      <c r="Y254" s="91" t="s">
        <v>405</v>
      </c>
      <c r="Z254" s="91"/>
      <c r="AA254" s="91"/>
      <c r="AB254" s="91"/>
      <c r="AC254" s="156"/>
      <c r="AD254" s="156"/>
      <c r="AE254" s="156"/>
      <c r="AF254" s="19" t="s">
        <v>364</v>
      </c>
      <c r="AG254" s="130" t="s">
        <v>106</v>
      </c>
      <c r="AH254" s="130" t="s">
        <v>105</v>
      </c>
      <c r="AI254" s="109">
        <v>574</v>
      </c>
      <c r="AJ254" s="109">
        <v>574</v>
      </c>
      <c r="AK254" s="215"/>
      <c r="AL254" s="215">
        <v>874</v>
      </c>
      <c r="AM254" s="215">
        <v>874</v>
      </c>
      <c r="AN254" s="215">
        <v>874</v>
      </c>
      <c r="AO254" s="116" t="s">
        <v>89</v>
      </c>
      <c r="AP254" s="17"/>
    </row>
    <row r="255" spans="1:42" ht="300" x14ac:dyDescent="0.25">
      <c r="A255" s="87"/>
      <c r="B255" s="88"/>
      <c r="C255" s="139" t="s">
        <v>406</v>
      </c>
      <c r="D255" s="140" t="s">
        <v>65</v>
      </c>
      <c r="E255" s="140" t="s">
        <v>407</v>
      </c>
      <c r="F255" s="140"/>
      <c r="G255" s="140"/>
      <c r="H255" s="140"/>
      <c r="I255" s="140"/>
      <c r="J255" s="140"/>
      <c r="K255" s="140"/>
      <c r="L255" s="140"/>
      <c r="M255" s="140"/>
      <c r="N255" s="140"/>
      <c r="O255" s="140"/>
      <c r="P255" s="140"/>
      <c r="Q255" s="140"/>
      <c r="R255" s="140"/>
      <c r="S255" s="140"/>
      <c r="T255" s="140"/>
      <c r="U255" s="140"/>
      <c r="V255" s="140"/>
      <c r="W255" s="140" t="s">
        <v>408</v>
      </c>
      <c r="X255" s="140" t="s">
        <v>409</v>
      </c>
      <c r="Y255" s="140" t="s">
        <v>410</v>
      </c>
      <c r="Z255" s="140"/>
      <c r="AA255" s="140"/>
      <c r="AB255" s="140"/>
      <c r="AC255" s="152"/>
      <c r="AD255" s="152"/>
      <c r="AE255" s="152"/>
      <c r="AF255" s="21"/>
      <c r="AG255" s="131"/>
      <c r="AH255" s="131"/>
      <c r="AI255" s="110" t="s">
        <v>41</v>
      </c>
      <c r="AJ255" s="110" t="s">
        <v>41</v>
      </c>
      <c r="AK255" s="216"/>
      <c r="AL255" s="216"/>
      <c r="AM255" s="216"/>
      <c r="AN255" s="216"/>
      <c r="AO255" s="117" t="s">
        <v>89</v>
      </c>
      <c r="AP255" s="17"/>
    </row>
    <row r="256" spans="1:42" ht="150" x14ac:dyDescent="0.25">
      <c r="A256" s="87"/>
      <c r="B256" s="88"/>
      <c r="C256" s="141"/>
      <c r="D256" s="142"/>
      <c r="E256" s="142"/>
      <c r="F256" s="142"/>
      <c r="G256" s="142"/>
      <c r="H256" s="142"/>
      <c r="I256" s="142"/>
      <c r="J256" s="142"/>
      <c r="K256" s="142"/>
      <c r="L256" s="142"/>
      <c r="M256" s="142" t="s">
        <v>412</v>
      </c>
      <c r="N256" s="142" t="s">
        <v>65</v>
      </c>
      <c r="O256" s="142" t="s">
        <v>104</v>
      </c>
      <c r="P256" s="142" t="s">
        <v>105</v>
      </c>
      <c r="Q256" s="142"/>
      <c r="R256" s="142"/>
      <c r="S256" s="142"/>
      <c r="T256" s="142"/>
      <c r="U256" s="142"/>
      <c r="V256" s="142"/>
      <c r="W256" s="142"/>
      <c r="X256" s="142"/>
      <c r="Y256" s="142"/>
      <c r="Z256" s="142"/>
      <c r="AA256" s="142"/>
      <c r="AB256" s="142"/>
      <c r="AC256" s="147"/>
      <c r="AD256" s="147"/>
      <c r="AE256" s="147"/>
      <c r="AF256" s="21"/>
      <c r="AG256" s="131"/>
      <c r="AH256" s="131"/>
      <c r="AI256" s="110" t="s">
        <v>41</v>
      </c>
      <c r="AJ256" s="110" t="s">
        <v>41</v>
      </c>
      <c r="AK256" s="216"/>
      <c r="AL256" s="216"/>
      <c r="AM256" s="216"/>
      <c r="AN256" s="216"/>
      <c r="AO256" s="117" t="s">
        <v>42</v>
      </c>
      <c r="AP256" s="17"/>
    </row>
    <row r="257" spans="1:42" ht="409.5" x14ac:dyDescent="0.25">
      <c r="A257" s="83" t="s">
        <v>454</v>
      </c>
      <c r="B257" s="84" t="s">
        <v>455</v>
      </c>
      <c r="C257" s="95" t="s">
        <v>52</v>
      </c>
      <c r="D257" s="91" t="s">
        <v>168</v>
      </c>
      <c r="E257" s="91" t="s">
        <v>54</v>
      </c>
      <c r="F257" s="91"/>
      <c r="G257" s="91"/>
      <c r="H257" s="91"/>
      <c r="I257" s="91"/>
      <c r="J257" s="91"/>
      <c r="K257" s="91"/>
      <c r="L257" s="91"/>
      <c r="M257" s="91"/>
      <c r="N257" s="91"/>
      <c r="O257" s="91"/>
      <c r="P257" s="91"/>
      <c r="Q257" s="91"/>
      <c r="R257" s="91"/>
      <c r="S257" s="91"/>
      <c r="T257" s="91"/>
      <c r="U257" s="91"/>
      <c r="V257" s="91"/>
      <c r="W257" s="91" t="s">
        <v>456</v>
      </c>
      <c r="X257" s="91" t="s">
        <v>379</v>
      </c>
      <c r="Y257" s="91" t="s">
        <v>457</v>
      </c>
      <c r="Z257" s="91" t="s">
        <v>458</v>
      </c>
      <c r="AA257" s="91" t="s">
        <v>65</v>
      </c>
      <c r="AB257" s="91" t="s">
        <v>459</v>
      </c>
      <c r="AC257" s="55" t="s">
        <v>737</v>
      </c>
      <c r="AD257" s="55" t="s">
        <v>540</v>
      </c>
      <c r="AE257" s="55" t="s">
        <v>738</v>
      </c>
      <c r="AF257" s="19" t="s">
        <v>364</v>
      </c>
      <c r="AG257" s="130" t="s">
        <v>106</v>
      </c>
      <c r="AH257" s="130" t="s">
        <v>105</v>
      </c>
      <c r="AI257" s="109">
        <v>23557.7</v>
      </c>
      <c r="AJ257" s="109">
        <v>11379.5</v>
      </c>
      <c r="AK257" s="217"/>
      <c r="AL257" s="217"/>
      <c r="AM257" s="217"/>
      <c r="AN257" s="217"/>
      <c r="AO257" s="116" t="s">
        <v>51</v>
      </c>
      <c r="AP257" s="17"/>
    </row>
    <row r="258" spans="1:42" ht="300" x14ac:dyDescent="0.25">
      <c r="A258" s="87"/>
      <c r="B258" s="88"/>
      <c r="C258" s="141"/>
      <c r="D258" s="142"/>
      <c r="E258" s="142"/>
      <c r="F258" s="142"/>
      <c r="G258" s="142"/>
      <c r="H258" s="142"/>
      <c r="I258" s="142"/>
      <c r="J258" s="142"/>
      <c r="K258" s="142"/>
      <c r="L258" s="142"/>
      <c r="M258" s="142"/>
      <c r="N258" s="142"/>
      <c r="O258" s="142"/>
      <c r="P258" s="142"/>
      <c r="Q258" s="142"/>
      <c r="R258" s="142"/>
      <c r="S258" s="142"/>
      <c r="T258" s="142"/>
      <c r="U258" s="142"/>
      <c r="V258" s="142"/>
      <c r="W258" s="142" t="s">
        <v>460</v>
      </c>
      <c r="X258" s="142" t="s">
        <v>409</v>
      </c>
      <c r="Y258" s="142" t="s">
        <v>461</v>
      </c>
      <c r="Z258" s="142"/>
      <c r="AA258" s="142"/>
      <c r="AB258" s="142"/>
      <c r="AC258" s="147"/>
      <c r="AD258" s="147"/>
      <c r="AE258" s="147"/>
      <c r="AF258" s="21"/>
      <c r="AG258" s="131"/>
      <c r="AH258" s="131"/>
      <c r="AI258" s="110" t="s">
        <v>41</v>
      </c>
      <c r="AJ258" s="110" t="s">
        <v>41</v>
      </c>
      <c r="AK258" s="216"/>
      <c r="AL258" s="216"/>
      <c r="AM258" s="216"/>
      <c r="AN258" s="216"/>
      <c r="AO258" s="117" t="s">
        <v>51</v>
      </c>
      <c r="AP258" s="17"/>
    </row>
    <row r="259" spans="1:42" ht="409.5" x14ac:dyDescent="0.25">
      <c r="A259" s="83" t="s">
        <v>462</v>
      </c>
      <c r="B259" s="84" t="s">
        <v>463</v>
      </c>
      <c r="C259" s="95" t="s">
        <v>52</v>
      </c>
      <c r="D259" s="91" t="s">
        <v>168</v>
      </c>
      <c r="E259" s="91" t="s">
        <v>54</v>
      </c>
      <c r="F259" s="91"/>
      <c r="G259" s="91"/>
      <c r="H259" s="91"/>
      <c r="I259" s="91"/>
      <c r="J259" s="91"/>
      <c r="K259" s="91"/>
      <c r="L259" s="91"/>
      <c r="M259" s="91"/>
      <c r="N259" s="91"/>
      <c r="O259" s="91"/>
      <c r="P259" s="91"/>
      <c r="Q259" s="91"/>
      <c r="R259" s="91"/>
      <c r="S259" s="91"/>
      <c r="T259" s="91"/>
      <c r="U259" s="91"/>
      <c r="V259" s="91"/>
      <c r="W259" s="91" t="s">
        <v>403</v>
      </c>
      <c r="X259" s="91" t="s">
        <v>404</v>
      </c>
      <c r="Y259" s="91" t="s">
        <v>405</v>
      </c>
      <c r="Z259" s="91"/>
      <c r="AA259" s="91"/>
      <c r="AB259" s="91"/>
      <c r="AC259" s="55" t="s">
        <v>666</v>
      </c>
      <c r="AD259" s="55" t="s">
        <v>540</v>
      </c>
      <c r="AE259" s="55" t="s">
        <v>667</v>
      </c>
      <c r="AF259" s="19" t="s">
        <v>364</v>
      </c>
      <c r="AG259" s="130" t="s">
        <v>464</v>
      </c>
      <c r="AH259" s="130" t="s">
        <v>465</v>
      </c>
      <c r="AI259" s="109">
        <v>32668.1</v>
      </c>
      <c r="AJ259" s="109">
        <v>31577.4</v>
      </c>
      <c r="AK259" s="215">
        <v>31251.5</v>
      </c>
      <c r="AL259" s="215">
        <v>32704.1</v>
      </c>
      <c r="AM259" s="215">
        <v>32783.699999999997</v>
      </c>
      <c r="AN259" s="215">
        <v>32783.699999999997</v>
      </c>
      <c r="AO259" s="116" t="s">
        <v>89</v>
      </c>
      <c r="AP259" s="17"/>
    </row>
    <row r="260" spans="1:42" ht="409.5" x14ac:dyDescent="0.25">
      <c r="A260" s="87"/>
      <c r="B260" s="88"/>
      <c r="C260" s="139" t="s">
        <v>406</v>
      </c>
      <c r="D260" s="140" t="s">
        <v>65</v>
      </c>
      <c r="E260" s="140" t="s">
        <v>407</v>
      </c>
      <c r="F260" s="140"/>
      <c r="G260" s="140"/>
      <c r="H260" s="140"/>
      <c r="I260" s="140"/>
      <c r="J260" s="140"/>
      <c r="K260" s="140"/>
      <c r="L260" s="140"/>
      <c r="M260" s="140"/>
      <c r="N260" s="140"/>
      <c r="O260" s="140"/>
      <c r="P260" s="140"/>
      <c r="Q260" s="140"/>
      <c r="R260" s="140"/>
      <c r="S260" s="140"/>
      <c r="T260" s="140"/>
      <c r="U260" s="140"/>
      <c r="V260" s="140"/>
      <c r="W260" s="140" t="s">
        <v>408</v>
      </c>
      <c r="X260" s="140" t="s">
        <v>409</v>
      </c>
      <c r="Y260" s="140" t="s">
        <v>410</v>
      </c>
      <c r="Z260" s="140"/>
      <c r="AA260" s="140"/>
      <c r="AB260" s="140"/>
      <c r="AC260" s="155" t="s">
        <v>668</v>
      </c>
      <c r="AD260" s="155" t="s">
        <v>540</v>
      </c>
      <c r="AE260" s="155" t="s">
        <v>669</v>
      </c>
      <c r="AF260" s="21"/>
      <c r="AG260" s="131"/>
      <c r="AH260" s="131"/>
      <c r="AI260" s="110" t="s">
        <v>41</v>
      </c>
      <c r="AJ260" s="110" t="s">
        <v>41</v>
      </c>
      <c r="AK260" s="216"/>
      <c r="AL260" s="216"/>
      <c r="AM260" s="216"/>
      <c r="AN260" s="216"/>
      <c r="AO260" s="117" t="s">
        <v>89</v>
      </c>
      <c r="AP260" s="17"/>
    </row>
    <row r="261" spans="1:42" ht="150" x14ac:dyDescent="0.25">
      <c r="A261" s="87"/>
      <c r="B261" s="88"/>
      <c r="C261" s="139"/>
      <c r="D261" s="140"/>
      <c r="E261" s="140"/>
      <c r="F261" s="140" t="s">
        <v>73</v>
      </c>
      <c r="G261" s="140" t="s">
        <v>65</v>
      </c>
      <c r="H261" s="140" t="s">
        <v>74</v>
      </c>
      <c r="I261" s="140" t="s">
        <v>75</v>
      </c>
      <c r="J261" s="140"/>
      <c r="K261" s="140"/>
      <c r="L261" s="140"/>
      <c r="M261" s="140"/>
      <c r="N261" s="140"/>
      <c r="O261" s="140"/>
      <c r="P261" s="140"/>
      <c r="Q261" s="140"/>
      <c r="R261" s="140"/>
      <c r="S261" s="140"/>
      <c r="T261" s="140"/>
      <c r="U261" s="140"/>
      <c r="V261" s="140"/>
      <c r="W261" s="140"/>
      <c r="X261" s="140"/>
      <c r="Y261" s="140"/>
      <c r="Z261" s="140"/>
      <c r="AA261" s="140"/>
      <c r="AB261" s="140"/>
      <c r="AC261" s="152"/>
      <c r="AD261" s="152"/>
      <c r="AE261" s="152"/>
      <c r="AF261" s="21"/>
      <c r="AG261" s="131" t="s">
        <v>464</v>
      </c>
      <c r="AH261" s="131" t="s">
        <v>465</v>
      </c>
      <c r="AI261" s="110">
        <v>32668.1</v>
      </c>
      <c r="AJ261" s="110">
        <v>31577.4</v>
      </c>
      <c r="AK261" s="216"/>
      <c r="AL261" s="216"/>
      <c r="AM261" s="216"/>
      <c r="AN261" s="216"/>
      <c r="AO261" s="117" t="s">
        <v>206</v>
      </c>
      <c r="AP261" s="17"/>
    </row>
    <row r="262" spans="1:42" ht="150" x14ac:dyDescent="0.25">
      <c r="A262" s="87"/>
      <c r="B262" s="88"/>
      <c r="C262" s="139"/>
      <c r="D262" s="140"/>
      <c r="E262" s="140"/>
      <c r="F262" s="140" t="s">
        <v>155</v>
      </c>
      <c r="G262" s="140" t="s">
        <v>65</v>
      </c>
      <c r="H262" s="140" t="s">
        <v>148</v>
      </c>
      <c r="I262" s="140" t="s">
        <v>149</v>
      </c>
      <c r="J262" s="140"/>
      <c r="K262" s="140"/>
      <c r="L262" s="140"/>
      <c r="M262" s="140"/>
      <c r="N262" s="140"/>
      <c r="O262" s="140"/>
      <c r="P262" s="140"/>
      <c r="Q262" s="140"/>
      <c r="R262" s="140"/>
      <c r="S262" s="140"/>
      <c r="T262" s="140"/>
      <c r="U262" s="140"/>
      <c r="V262" s="140"/>
      <c r="W262" s="140"/>
      <c r="X262" s="140"/>
      <c r="Y262" s="140"/>
      <c r="Z262" s="140"/>
      <c r="AA262" s="140"/>
      <c r="AB262" s="140"/>
      <c r="AC262" s="152"/>
      <c r="AD262" s="152"/>
      <c r="AE262" s="152"/>
      <c r="AF262" s="21"/>
      <c r="AG262" s="131" t="s">
        <v>464</v>
      </c>
      <c r="AH262" s="131" t="s">
        <v>465</v>
      </c>
      <c r="AI262" s="110" t="s">
        <v>41</v>
      </c>
      <c r="AJ262" s="110" t="s">
        <v>41</v>
      </c>
      <c r="AK262" s="216"/>
      <c r="AL262" s="216"/>
      <c r="AM262" s="216"/>
      <c r="AN262" s="216"/>
      <c r="AO262" s="117" t="s">
        <v>206</v>
      </c>
      <c r="AP262" s="17"/>
    </row>
    <row r="263" spans="1:42" ht="206.25" x14ac:dyDescent="0.25">
      <c r="A263" s="87"/>
      <c r="B263" s="88"/>
      <c r="C263" s="141"/>
      <c r="D263" s="142"/>
      <c r="E263" s="142"/>
      <c r="F263" s="142"/>
      <c r="G263" s="142"/>
      <c r="H263" s="142"/>
      <c r="I263" s="142"/>
      <c r="J263" s="142"/>
      <c r="K263" s="142"/>
      <c r="L263" s="142"/>
      <c r="M263" s="142" t="s">
        <v>103</v>
      </c>
      <c r="N263" s="142" t="s">
        <v>65</v>
      </c>
      <c r="O263" s="142" t="s">
        <v>104</v>
      </c>
      <c r="P263" s="142" t="s">
        <v>105</v>
      </c>
      <c r="Q263" s="142"/>
      <c r="R263" s="142"/>
      <c r="S263" s="142"/>
      <c r="T263" s="142"/>
      <c r="U263" s="142"/>
      <c r="V263" s="142"/>
      <c r="W263" s="142"/>
      <c r="X263" s="142"/>
      <c r="Y263" s="142"/>
      <c r="Z263" s="142"/>
      <c r="AA263" s="142"/>
      <c r="AB263" s="142"/>
      <c r="AC263" s="147"/>
      <c r="AD263" s="147"/>
      <c r="AE263" s="147"/>
      <c r="AF263" s="21"/>
      <c r="AG263" s="131"/>
      <c r="AH263" s="131"/>
      <c r="AI263" s="110" t="s">
        <v>41</v>
      </c>
      <c r="AJ263" s="110" t="s">
        <v>41</v>
      </c>
      <c r="AK263" s="216"/>
      <c r="AL263" s="216"/>
      <c r="AM263" s="216"/>
      <c r="AN263" s="216"/>
      <c r="AO263" s="117" t="s">
        <v>42</v>
      </c>
      <c r="AP263" s="17"/>
    </row>
    <row r="264" spans="1:42" ht="318.75" x14ac:dyDescent="0.25">
      <c r="A264" s="83" t="s">
        <v>466</v>
      </c>
      <c r="B264" s="84" t="s">
        <v>467</v>
      </c>
      <c r="C264" s="85" t="s">
        <v>52</v>
      </c>
      <c r="D264" s="86" t="s">
        <v>168</v>
      </c>
      <c r="E264" s="86" t="s">
        <v>54</v>
      </c>
      <c r="F264" s="86"/>
      <c r="G264" s="86"/>
      <c r="H264" s="86"/>
      <c r="I264" s="86"/>
      <c r="J264" s="86"/>
      <c r="K264" s="86"/>
      <c r="L264" s="86"/>
      <c r="M264" s="86"/>
      <c r="N264" s="86"/>
      <c r="O264" s="86"/>
      <c r="P264" s="86"/>
      <c r="Q264" s="86"/>
      <c r="R264" s="86"/>
      <c r="S264" s="86"/>
      <c r="T264" s="86"/>
      <c r="U264" s="86"/>
      <c r="V264" s="86"/>
      <c r="W264" s="86" t="s">
        <v>468</v>
      </c>
      <c r="X264" s="86" t="s">
        <v>379</v>
      </c>
      <c r="Y264" s="86" t="s">
        <v>469</v>
      </c>
      <c r="Z264" s="86" t="s">
        <v>470</v>
      </c>
      <c r="AA264" s="86" t="s">
        <v>65</v>
      </c>
      <c r="AB264" s="86" t="s">
        <v>471</v>
      </c>
      <c r="AC264" s="19"/>
      <c r="AD264" s="19"/>
      <c r="AE264" s="19"/>
      <c r="AF264" s="19" t="s">
        <v>472</v>
      </c>
      <c r="AG264" s="130" t="s">
        <v>78</v>
      </c>
      <c r="AH264" s="130" t="s">
        <v>78</v>
      </c>
      <c r="AI264" s="109">
        <v>2435.4</v>
      </c>
      <c r="AJ264" s="109">
        <v>2435.4</v>
      </c>
      <c r="AK264" s="228">
        <v>2497.1999999999998</v>
      </c>
      <c r="AL264" s="228">
        <v>2578.6999999999998</v>
      </c>
      <c r="AM264" s="228">
        <v>2679.7</v>
      </c>
      <c r="AN264" s="228">
        <v>2789.8</v>
      </c>
      <c r="AO264" s="116" t="s">
        <v>89</v>
      </c>
      <c r="AP264" s="17"/>
    </row>
    <row r="265" spans="1:42" ht="187.5" x14ac:dyDescent="0.25">
      <c r="A265" s="83" t="s">
        <v>473</v>
      </c>
      <c r="B265" s="84" t="s">
        <v>474</v>
      </c>
      <c r="C265" s="85"/>
      <c r="D265" s="86"/>
      <c r="E265" s="86"/>
      <c r="F265" s="86"/>
      <c r="G265" s="86"/>
      <c r="H265" s="86"/>
      <c r="I265" s="86"/>
      <c r="J265" s="86"/>
      <c r="K265" s="86"/>
      <c r="L265" s="86"/>
      <c r="M265" s="86"/>
      <c r="N265" s="86"/>
      <c r="O265" s="86"/>
      <c r="P265" s="86"/>
      <c r="Q265" s="86"/>
      <c r="R265" s="86"/>
      <c r="S265" s="86"/>
      <c r="T265" s="86"/>
      <c r="U265" s="86"/>
      <c r="V265" s="86"/>
      <c r="W265" s="86"/>
      <c r="X265" s="86"/>
      <c r="Y265" s="86"/>
      <c r="Z265" s="86"/>
      <c r="AA265" s="86"/>
      <c r="AB265" s="86"/>
      <c r="AC265" s="19"/>
      <c r="AD265" s="19"/>
      <c r="AE265" s="19"/>
      <c r="AF265" s="19"/>
      <c r="AG265" s="130"/>
      <c r="AH265" s="130"/>
      <c r="AI265" s="109">
        <v>41783.199999999997</v>
      </c>
      <c r="AJ265" s="109">
        <v>37296.9</v>
      </c>
      <c r="AK265" s="215">
        <v>40924</v>
      </c>
      <c r="AL265" s="215">
        <v>40126.6</v>
      </c>
      <c r="AM265" s="215">
        <v>40126.6</v>
      </c>
      <c r="AN265" s="215">
        <v>40126.6</v>
      </c>
      <c r="AO265" s="116" t="s">
        <v>475</v>
      </c>
      <c r="AP265" s="17"/>
    </row>
    <row r="266" spans="1:42" ht="300" x14ac:dyDescent="0.25">
      <c r="A266" s="83" t="s">
        <v>476</v>
      </c>
      <c r="B266" s="84" t="s">
        <v>477</v>
      </c>
      <c r="C266" s="95" t="s">
        <v>52</v>
      </c>
      <c r="D266" s="91" t="s">
        <v>168</v>
      </c>
      <c r="E266" s="91" t="s">
        <v>54</v>
      </c>
      <c r="F266" s="91"/>
      <c r="G266" s="91"/>
      <c r="H266" s="91"/>
      <c r="I266" s="91"/>
      <c r="J266" s="91"/>
      <c r="K266" s="91"/>
      <c r="L266" s="91"/>
      <c r="M266" s="91"/>
      <c r="N266" s="91"/>
      <c r="O266" s="91"/>
      <c r="P266" s="91"/>
      <c r="Q266" s="91"/>
      <c r="R266" s="91"/>
      <c r="S266" s="91"/>
      <c r="T266" s="91"/>
      <c r="U266" s="91"/>
      <c r="V266" s="91"/>
      <c r="W266" s="91" t="s">
        <v>111</v>
      </c>
      <c r="X266" s="91" t="s">
        <v>112</v>
      </c>
      <c r="Y266" s="91" t="s">
        <v>113</v>
      </c>
      <c r="Z266" s="91"/>
      <c r="AA266" s="91"/>
      <c r="AB266" s="91"/>
      <c r="AC266" s="91" t="s">
        <v>735</v>
      </c>
      <c r="AD266" s="91" t="s">
        <v>540</v>
      </c>
      <c r="AE266" s="91" t="s">
        <v>736</v>
      </c>
      <c r="AF266" s="19"/>
      <c r="AG266" s="130" t="s">
        <v>106</v>
      </c>
      <c r="AH266" s="130" t="s">
        <v>105</v>
      </c>
      <c r="AI266" s="109">
        <v>39716.300000000003</v>
      </c>
      <c r="AJ266" s="109">
        <v>35230</v>
      </c>
      <c r="AK266" s="215">
        <v>21965.4</v>
      </c>
      <c r="AL266" s="215">
        <v>16373.1</v>
      </c>
      <c r="AM266" s="215">
        <v>16373.1</v>
      </c>
      <c r="AN266" s="215">
        <v>16373.1</v>
      </c>
      <c r="AO266" s="116" t="s">
        <v>89</v>
      </c>
      <c r="AP266" s="17"/>
    </row>
    <row r="267" spans="1:42" ht="300" x14ac:dyDescent="0.25">
      <c r="A267" s="87"/>
      <c r="B267" s="88"/>
      <c r="C267" s="139" t="s">
        <v>120</v>
      </c>
      <c r="D267" s="140" t="s">
        <v>121</v>
      </c>
      <c r="E267" s="140" t="s">
        <v>122</v>
      </c>
      <c r="F267" s="140"/>
      <c r="G267" s="140"/>
      <c r="H267" s="140"/>
      <c r="I267" s="140"/>
      <c r="J267" s="140"/>
      <c r="K267" s="140"/>
      <c r="L267" s="140"/>
      <c r="M267" s="140"/>
      <c r="N267" s="140"/>
      <c r="O267" s="140"/>
      <c r="P267" s="140"/>
      <c r="Q267" s="140"/>
      <c r="R267" s="140"/>
      <c r="S267" s="140"/>
      <c r="T267" s="140"/>
      <c r="U267" s="140"/>
      <c r="V267" s="140"/>
      <c r="W267" s="140" t="s">
        <v>460</v>
      </c>
      <c r="X267" s="140" t="s">
        <v>409</v>
      </c>
      <c r="Y267" s="140" t="s">
        <v>461</v>
      </c>
      <c r="Z267" s="140"/>
      <c r="AA267" s="140"/>
      <c r="AB267" s="140"/>
      <c r="AC267" s="152"/>
      <c r="AD267" s="152"/>
      <c r="AE267" s="152"/>
      <c r="AF267" s="21"/>
      <c r="AG267" s="131"/>
      <c r="AH267" s="131"/>
      <c r="AI267" s="110" t="s">
        <v>41</v>
      </c>
      <c r="AJ267" s="110" t="s">
        <v>41</v>
      </c>
      <c r="AK267" s="216"/>
      <c r="AL267" s="216"/>
      <c r="AM267" s="216"/>
      <c r="AN267" s="216"/>
      <c r="AO267" s="117" t="s">
        <v>89</v>
      </c>
      <c r="AP267" s="17"/>
    </row>
    <row r="268" spans="1:42" ht="187.5" x14ac:dyDescent="0.25">
      <c r="A268" s="87"/>
      <c r="B268" s="88"/>
      <c r="C268" s="139"/>
      <c r="D268" s="140"/>
      <c r="E268" s="140"/>
      <c r="F268" s="140" t="s">
        <v>155</v>
      </c>
      <c r="G268" s="140" t="s">
        <v>65</v>
      </c>
      <c r="H268" s="140" t="s">
        <v>148</v>
      </c>
      <c r="I268" s="140" t="s">
        <v>149</v>
      </c>
      <c r="J268" s="140"/>
      <c r="K268" s="140"/>
      <c r="L268" s="140"/>
      <c r="M268" s="140"/>
      <c r="N268" s="140"/>
      <c r="O268" s="140"/>
      <c r="P268" s="140"/>
      <c r="Q268" s="140"/>
      <c r="R268" s="140"/>
      <c r="S268" s="140"/>
      <c r="T268" s="140"/>
      <c r="U268" s="140"/>
      <c r="V268" s="140"/>
      <c r="W268" s="140"/>
      <c r="X268" s="140"/>
      <c r="Y268" s="140"/>
      <c r="Z268" s="140" t="s">
        <v>478</v>
      </c>
      <c r="AA268" s="140" t="s">
        <v>65</v>
      </c>
      <c r="AB268" s="140" t="s">
        <v>479</v>
      </c>
      <c r="AC268" s="152"/>
      <c r="AD268" s="152"/>
      <c r="AE268" s="152"/>
      <c r="AF268" s="21"/>
      <c r="AG268" s="131" t="s">
        <v>106</v>
      </c>
      <c r="AH268" s="131" t="s">
        <v>105</v>
      </c>
      <c r="AI268" s="110" t="s">
        <v>41</v>
      </c>
      <c r="AJ268" s="110" t="s">
        <v>41</v>
      </c>
      <c r="AK268" s="216"/>
      <c r="AL268" s="216"/>
      <c r="AM268" s="216"/>
      <c r="AN268" s="216"/>
      <c r="AO268" s="117" t="s">
        <v>480</v>
      </c>
      <c r="AP268" s="17"/>
    </row>
    <row r="269" spans="1:42" ht="150" x14ac:dyDescent="0.25">
      <c r="A269" s="87"/>
      <c r="B269" s="88"/>
      <c r="C269" s="141"/>
      <c r="D269" s="142"/>
      <c r="E269" s="142"/>
      <c r="F269" s="142" t="s">
        <v>73</v>
      </c>
      <c r="G269" s="142" t="s">
        <v>65</v>
      </c>
      <c r="H269" s="142" t="s">
        <v>74</v>
      </c>
      <c r="I269" s="142" t="s">
        <v>75</v>
      </c>
      <c r="J269" s="142"/>
      <c r="K269" s="142"/>
      <c r="L269" s="142"/>
      <c r="M269" s="142"/>
      <c r="N269" s="142"/>
      <c r="O269" s="142"/>
      <c r="P269" s="142"/>
      <c r="Q269" s="142"/>
      <c r="R269" s="142"/>
      <c r="S269" s="142"/>
      <c r="T269" s="142"/>
      <c r="U269" s="142"/>
      <c r="V269" s="142"/>
      <c r="W269" s="142"/>
      <c r="X269" s="142"/>
      <c r="Y269" s="142"/>
      <c r="Z269" s="142"/>
      <c r="AA269" s="142"/>
      <c r="AB269" s="142"/>
      <c r="AC269" s="147"/>
      <c r="AD269" s="147"/>
      <c r="AE269" s="147"/>
      <c r="AF269" s="21"/>
      <c r="AG269" s="131" t="s">
        <v>106</v>
      </c>
      <c r="AH269" s="131" t="s">
        <v>105</v>
      </c>
      <c r="AI269" s="110">
        <v>39176.300000000003</v>
      </c>
      <c r="AJ269" s="110">
        <v>35230</v>
      </c>
      <c r="AK269" s="216"/>
      <c r="AL269" s="216"/>
      <c r="AM269" s="216"/>
      <c r="AN269" s="216"/>
      <c r="AO269" s="117" t="s">
        <v>480</v>
      </c>
      <c r="AP269" s="17"/>
    </row>
    <row r="270" spans="1:42" ht="300" x14ac:dyDescent="0.25">
      <c r="A270" s="83" t="s">
        <v>481</v>
      </c>
      <c r="B270" s="84" t="s">
        <v>482</v>
      </c>
      <c r="C270" s="95" t="s">
        <v>52</v>
      </c>
      <c r="D270" s="91" t="s">
        <v>168</v>
      </c>
      <c r="E270" s="91" t="s">
        <v>54</v>
      </c>
      <c r="F270" s="91"/>
      <c r="G270" s="91"/>
      <c r="H270" s="91"/>
      <c r="I270" s="91"/>
      <c r="J270" s="91"/>
      <c r="K270" s="91"/>
      <c r="L270" s="91"/>
      <c r="M270" s="91"/>
      <c r="N270" s="91"/>
      <c r="O270" s="91"/>
      <c r="P270" s="91"/>
      <c r="Q270" s="91"/>
      <c r="R270" s="91"/>
      <c r="S270" s="91"/>
      <c r="T270" s="91"/>
      <c r="U270" s="91"/>
      <c r="V270" s="91"/>
      <c r="W270" s="91" t="s">
        <v>408</v>
      </c>
      <c r="X270" s="91" t="s">
        <v>409</v>
      </c>
      <c r="Y270" s="91" t="s">
        <v>410</v>
      </c>
      <c r="Z270" s="91"/>
      <c r="AA270" s="91"/>
      <c r="AB270" s="91"/>
      <c r="AC270" s="156"/>
      <c r="AD270" s="156"/>
      <c r="AE270" s="156"/>
      <c r="AF270" s="19"/>
      <c r="AG270" s="130" t="s">
        <v>106</v>
      </c>
      <c r="AH270" s="130" t="s">
        <v>105</v>
      </c>
      <c r="AI270" s="109">
        <v>2066.9</v>
      </c>
      <c r="AJ270" s="109">
        <v>2066.9</v>
      </c>
      <c r="AK270" s="217"/>
      <c r="AL270" s="217"/>
      <c r="AM270" s="217"/>
      <c r="AN270" s="217"/>
      <c r="AO270" s="116" t="s">
        <v>206</v>
      </c>
      <c r="AP270" s="17"/>
    </row>
    <row r="271" spans="1:42" ht="206.25" x14ac:dyDescent="0.25">
      <c r="A271" s="87"/>
      <c r="B271" s="88"/>
      <c r="C271" s="141"/>
      <c r="D271" s="142"/>
      <c r="E271" s="142"/>
      <c r="F271" s="142"/>
      <c r="G271" s="142"/>
      <c r="H271" s="142"/>
      <c r="I271" s="142"/>
      <c r="J271" s="142"/>
      <c r="K271" s="142"/>
      <c r="L271" s="142"/>
      <c r="M271" s="142" t="s">
        <v>103</v>
      </c>
      <c r="N271" s="142" t="s">
        <v>65</v>
      </c>
      <c r="O271" s="142" t="s">
        <v>104</v>
      </c>
      <c r="P271" s="142" t="s">
        <v>105</v>
      </c>
      <c r="Q271" s="142"/>
      <c r="R271" s="142"/>
      <c r="S271" s="142"/>
      <c r="T271" s="142"/>
      <c r="U271" s="142"/>
      <c r="V271" s="142"/>
      <c r="W271" s="142"/>
      <c r="X271" s="142"/>
      <c r="Y271" s="142"/>
      <c r="Z271" s="142"/>
      <c r="AA271" s="142"/>
      <c r="AB271" s="142"/>
      <c r="AC271" s="147"/>
      <c r="AD271" s="147"/>
      <c r="AE271" s="147"/>
      <c r="AF271" s="21"/>
      <c r="AG271" s="131"/>
      <c r="AH271" s="131"/>
      <c r="AI271" s="110" t="s">
        <v>41</v>
      </c>
      <c r="AJ271" s="110" t="s">
        <v>41</v>
      </c>
      <c r="AK271" s="216"/>
      <c r="AL271" s="216"/>
      <c r="AM271" s="216"/>
      <c r="AN271" s="216"/>
      <c r="AO271" s="117" t="s">
        <v>42</v>
      </c>
      <c r="AP271" s="17"/>
    </row>
    <row r="272" spans="1:42" ht="262.5" x14ac:dyDescent="0.25">
      <c r="A272" s="83" t="s">
        <v>483</v>
      </c>
      <c r="B272" s="84" t="s">
        <v>484</v>
      </c>
      <c r="C272" s="95" t="s">
        <v>52</v>
      </c>
      <c r="D272" s="91" t="s">
        <v>168</v>
      </c>
      <c r="E272" s="91" t="s">
        <v>54</v>
      </c>
      <c r="F272" s="91"/>
      <c r="G272" s="91"/>
      <c r="H272" s="91"/>
      <c r="I272" s="91"/>
      <c r="J272" s="91"/>
      <c r="K272" s="91"/>
      <c r="L272" s="91"/>
      <c r="M272" s="91"/>
      <c r="N272" s="91"/>
      <c r="O272" s="91"/>
      <c r="P272" s="91"/>
      <c r="Q272" s="91"/>
      <c r="R272" s="91"/>
      <c r="S272" s="91"/>
      <c r="T272" s="91"/>
      <c r="U272" s="91"/>
      <c r="V272" s="91"/>
      <c r="W272" s="91" t="s">
        <v>456</v>
      </c>
      <c r="X272" s="91" t="s">
        <v>379</v>
      </c>
      <c r="Y272" s="91" t="s">
        <v>457</v>
      </c>
      <c r="Z272" s="91" t="s">
        <v>458</v>
      </c>
      <c r="AA272" s="91" t="s">
        <v>65</v>
      </c>
      <c r="AB272" s="91" t="s">
        <v>459</v>
      </c>
      <c r="AC272" s="156"/>
      <c r="AD272" s="156"/>
      <c r="AE272" s="156"/>
      <c r="AF272" s="19"/>
      <c r="AG272" s="130" t="s">
        <v>106</v>
      </c>
      <c r="AH272" s="130" t="s">
        <v>87</v>
      </c>
      <c r="AI272" s="109" t="s">
        <v>41</v>
      </c>
      <c r="AJ272" s="109" t="s">
        <v>41</v>
      </c>
      <c r="AK272" s="217"/>
      <c r="AL272" s="217"/>
      <c r="AM272" s="217"/>
      <c r="AN272" s="217"/>
      <c r="AO272" s="116" t="s">
        <v>89</v>
      </c>
      <c r="AP272" s="17"/>
    </row>
    <row r="273" spans="1:42" ht="300" x14ac:dyDescent="0.25">
      <c r="A273" s="87"/>
      <c r="B273" s="88"/>
      <c r="C273" s="141"/>
      <c r="D273" s="142"/>
      <c r="E273" s="142"/>
      <c r="F273" s="142"/>
      <c r="G273" s="142"/>
      <c r="H273" s="142"/>
      <c r="I273" s="142"/>
      <c r="J273" s="142"/>
      <c r="K273" s="142"/>
      <c r="L273" s="142"/>
      <c r="M273" s="142"/>
      <c r="N273" s="142"/>
      <c r="O273" s="142"/>
      <c r="P273" s="142"/>
      <c r="Q273" s="142"/>
      <c r="R273" s="142"/>
      <c r="S273" s="142"/>
      <c r="T273" s="142"/>
      <c r="U273" s="142"/>
      <c r="V273" s="142"/>
      <c r="W273" s="142" t="s">
        <v>460</v>
      </c>
      <c r="X273" s="142" t="s">
        <v>409</v>
      </c>
      <c r="Y273" s="142" t="s">
        <v>461</v>
      </c>
      <c r="Z273" s="142"/>
      <c r="AA273" s="142"/>
      <c r="AB273" s="142"/>
      <c r="AC273" s="147"/>
      <c r="AD273" s="147"/>
      <c r="AE273" s="147"/>
      <c r="AF273" s="21"/>
      <c r="AG273" s="131"/>
      <c r="AH273" s="131"/>
      <c r="AI273" s="110" t="s">
        <v>41</v>
      </c>
      <c r="AJ273" s="110" t="s">
        <v>41</v>
      </c>
      <c r="AK273" s="216"/>
      <c r="AL273" s="216"/>
      <c r="AM273" s="216"/>
      <c r="AN273" s="216"/>
      <c r="AO273" s="117" t="s">
        <v>89</v>
      </c>
      <c r="AP273" s="17"/>
    </row>
    <row r="274" spans="1:42" ht="75" x14ac:dyDescent="0.25">
      <c r="A274" s="80" t="s">
        <v>485</v>
      </c>
      <c r="B274" s="81" t="s">
        <v>486</v>
      </c>
      <c r="C274" s="82" t="s">
        <v>40</v>
      </c>
      <c r="D274" s="82" t="s">
        <v>40</v>
      </c>
      <c r="E274" s="82" t="s">
        <v>40</v>
      </c>
      <c r="F274" s="82" t="s">
        <v>40</v>
      </c>
      <c r="G274" s="82" t="s">
        <v>40</v>
      </c>
      <c r="H274" s="82" t="s">
        <v>40</v>
      </c>
      <c r="I274" s="82" t="s">
        <v>40</v>
      </c>
      <c r="J274" s="82" t="s">
        <v>40</v>
      </c>
      <c r="K274" s="82" t="s">
        <v>40</v>
      </c>
      <c r="L274" s="82" t="s">
        <v>40</v>
      </c>
      <c r="M274" s="82" t="s">
        <v>40</v>
      </c>
      <c r="N274" s="82" t="s">
        <v>40</v>
      </c>
      <c r="O274" s="82" t="s">
        <v>40</v>
      </c>
      <c r="P274" s="82" t="s">
        <v>40</v>
      </c>
      <c r="Q274" s="82" t="s">
        <v>40</v>
      </c>
      <c r="R274" s="82" t="s">
        <v>40</v>
      </c>
      <c r="S274" s="82" t="s">
        <v>40</v>
      </c>
      <c r="T274" s="82" t="s">
        <v>40</v>
      </c>
      <c r="U274" s="82" t="s">
        <v>40</v>
      </c>
      <c r="V274" s="82" t="s">
        <v>40</v>
      </c>
      <c r="W274" s="82" t="s">
        <v>40</v>
      </c>
      <c r="X274" s="82" t="s">
        <v>40</v>
      </c>
      <c r="Y274" s="82" t="s">
        <v>40</v>
      </c>
      <c r="Z274" s="82" t="s">
        <v>40</v>
      </c>
      <c r="AA274" s="82" t="s">
        <v>40</v>
      </c>
      <c r="AB274" s="82" t="s">
        <v>40</v>
      </c>
      <c r="AC274" s="18" t="s">
        <v>40</v>
      </c>
      <c r="AD274" s="18" t="s">
        <v>40</v>
      </c>
      <c r="AE274" s="18" t="s">
        <v>40</v>
      </c>
      <c r="AF274" s="18" t="s">
        <v>40</v>
      </c>
      <c r="AG274" s="129" t="s">
        <v>40</v>
      </c>
      <c r="AH274" s="129" t="s">
        <v>40</v>
      </c>
      <c r="AI274" s="108">
        <v>1226575.7</v>
      </c>
      <c r="AJ274" s="108">
        <v>1216969.3999999999</v>
      </c>
      <c r="AK274" s="213">
        <f>AK275</f>
        <v>1244127.8</v>
      </c>
      <c r="AL274" s="213">
        <f t="shared" ref="AL274:AN274" si="9">AL275</f>
        <v>1410221.1</v>
      </c>
      <c r="AM274" s="213">
        <f t="shared" si="9"/>
        <v>1465500.6</v>
      </c>
      <c r="AN274" s="213">
        <f t="shared" si="9"/>
        <v>1524120.6</v>
      </c>
      <c r="AO274" s="115" t="s">
        <v>42</v>
      </c>
      <c r="AP274" s="17"/>
    </row>
    <row r="275" spans="1:42" ht="409.5" x14ac:dyDescent="0.25">
      <c r="A275" s="83" t="s">
        <v>487</v>
      </c>
      <c r="B275" s="84" t="s">
        <v>488</v>
      </c>
      <c r="C275" s="95" t="s">
        <v>52</v>
      </c>
      <c r="D275" s="91" t="s">
        <v>168</v>
      </c>
      <c r="E275" s="91" t="s">
        <v>54</v>
      </c>
      <c r="F275" s="91"/>
      <c r="G275" s="91"/>
      <c r="H275" s="91"/>
      <c r="I275" s="91"/>
      <c r="J275" s="91"/>
      <c r="K275" s="91"/>
      <c r="L275" s="91"/>
      <c r="M275" s="91"/>
      <c r="N275" s="91"/>
      <c r="O275" s="91"/>
      <c r="P275" s="91"/>
      <c r="Q275" s="91"/>
      <c r="R275" s="91"/>
      <c r="S275" s="91"/>
      <c r="T275" s="91"/>
      <c r="U275" s="91"/>
      <c r="V275" s="91"/>
      <c r="W275" s="91" t="s">
        <v>111</v>
      </c>
      <c r="X275" s="91" t="s">
        <v>112</v>
      </c>
      <c r="Y275" s="91" t="s">
        <v>113</v>
      </c>
      <c r="Z275" s="91"/>
      <c r="AA275" s="91"/>
      <c r="AB275" s="91"/>
      <c r="AC275" s="25" t="s">
        <v>702</v>
      </c>
      <c r="AD275" s="49" t="s">
        <v>65</v>
      </c>
      <c r="AE275" s="148" t="s">
        <v>701</v>
      </c>
      <c r="AF275" s="19" t="s">
        <v>116</v>
      </c>
      <c r="AG275" s="130" t="s">
        <v>153</v>
      </c>
      <c r="AH275" s="130" t="s">
        <v>489</v>
      </c>
      <c r="AI275" s="109">
        <v>1226575.7</v>
      </c>
      <c r="AJ275" s="109">
        <v>1216969.3999999999</v>
      </c>
      <c r="AK275" s="215">
        <v>1244127.8</v>
      </c>
      <c r="AL275" s="215">
        <v>1410221.1</v>
      </c>
      <c r="AM275" s="215">
        <v>1465500.6</v>
      </c>
      <c r="AN275" s="215">
        <v>1524120.6</v>
      </c>
      <c r="AO275" s="116" t="s">
        <v>89</v>
      </c>
      <c r="AP275" s="17"/>
    </row>
    <row r="276" spans="1:42" ht="300" x14ac:dyDescent="0.25">
      <c r="A276" s="87"/>
      <c r="B276" s="88"/>
      <c r="C276" s="139" t="s">
        <v>120</v>
      </c>
      <c r="D276" s="140" t="s">
        <v>121</v>
      </c>
      <c r="E276" s="140" t="s">
        <v>122</v>
      </c>
      <c r="F276" s="140"/>
      <c r="G276" s="140"/>
      <c r="H276" s="140"/>
      <c r="I276" s="140"/>
      <c r="J276" s="140"/>
      <c r="K276" s="140"/>
      <c r="L276" s="140"/>
      <c r="M276" s="140"/>
      <c r="N276" s="140"/>
      <c r="O276" s="140"/>
      <c r="P276" s="140"/>
      <c r="Q276" s="140"/>
      <c r="R276" s="140"/>
      <c r="S276" s="140"/>
      <c r="T276" s="140"/>
      <c r="U276" s="140"/>
      <c r="V276" s="140"/>
      <c r="W276" s="140" t="s">
        <v>490</v>
      </c>
      <c r="X276" s="140" t="s">
        <v>396</v>
      </c>
      <c r="Y276" s="140" t="s">
        <v>491</v>
      </c>
      <c r="Z276" s="140"/>
      <c r="AA276" s="140"/>
      <c r="AB276" s="140"/>
      <c r="AC276" s="25" t="s">
        <v>704</v>
      </c>
      <c r="AD276" s="68" t="s">
        <v>65</v>
      </c>
      <c r="AE276" s="27" t="s">
        <v>703</v>
      </c>
      <c r="AF276" s="21"/>
      <c r="AG276" s="131"/>
      <c r="AH276" s="131"/>
      <c r="AI276" s="110" t="s">
        <v>41</v>
      </c>
      <c r="AJ276" s="110" t="s">
        <v>41</v>
      </c>
      <c r="AK276" s="216"/>
      <c r="AL276" s="216"/>
      <c r="AM276" s="216"/>
      <c r="AN276" s="216"/>
      <c r="AO276" s="117" t="s">
        <v>89</v>
      </c>
      <c r="AP276" s="17"/>
    </row>
    <row r="277" spans="1:42" ht="262.5" x14ac:dyDescent="0.25">
      <c r="A277" s="87"/>
      <c r="B277" s="88"/>
      <c r="C277" s="139"/>
      <c r="D277" s="140"/>
      <c r="E277" s="140"/>
      <c r="F277" s="140" t="s">
        <v>147</v>
      </c>
      <c r="G277" s="140" t="s">
        <v>65</v>
      </c>
      <c r="H277" s="140" t="s">
        <v>148</v>
      </c>
      <c r="I277" s="140" t="s">
        <v>149</v>
      </c>
      <c r="J277" s="140"/>
      <c r="K277" s="140"/>
      <c r="L277" s="140"/>
      <c r="M277" s="140"/>
      <c r="N277" s="140"/>
      <c r="O277" s="140"/>
      <c r="P277" s="140"/>
      <c r="Q277" s="140"/>
      <c r="R277" s="140"/>
      <c r="S277" s="140"/>
      <c r="T277" s="140"/>
      <c r="U277" s="140"/>
      <c r="V277" s="140"/>
      <c r="W277" s="140"/>
      <c r="X277" s="140"/>
      <c r="Y277" s="140"/>
      <c r="Z277" s="140"/>
      <c r="AA277" s="140"/>
      <c r="AB277" s="140"/>
      <c r="AC277" s="40" t="s">
        <v>566</v>
      </c>
      <c r="AD277" s="53" t="s">
        <v>540</v>
      </c>
      <c r="AE277" s="54" t="s">
        <v>567</v>
      </c>
      <c r="AF277" s="21"/>
      <c r="AG277" s="131"/>
      <c r="AH277" s="131"/>
      <c r="AI277" s="110" t="s">
        <v>41</v>
      </c>
      <c r="AJ277" s="110" t="s">
        <v>41</v>
      </c>
      <c r="AK277" s="216"/>
      <c r="AL277" s="216"/>
      <c r="AM277" s="216"/>
      <c r="AN277" s="216"/>
      <c r="AO277" s="117" t="s">
        <v>150</v>
      </c>
      <c r="AP277" s="17"/>
    </row>
    <row r="278" spans="1:42" ht="300" x14ac:dyDescent="0.25">
      <c r="A278" s="87"/>
      <c r="B278" s="88"/>
      <c r="C278" s="139"/>
      <c r="D278" s="140"/>
      <c r="E278" s="140"/>
      <c r="F278" s="140" t="s">
        <v>411</v>
      </c>
      <c r="G278" s="140" t="s">
        <v>65</v>
      </c>
      <c r="H278" s="140" t="s">
        <v>74</v>
      </c>
      <c r="I278" s="140" t="s">
        <v>75</v>
      </c>
      <c r="J278" s="140"/>
      <c r="K278" s="140"/>
      <c r="L278" s="140"/>
      <c r="M278" s="140"/>
      <c r="N278" s="140"/>
      <c r="O278" s="140"/>
      <c r="P278" s="140"/>
      <c r="Q278" s="140"/>
      <c r="R278" s="140"/>
      <c r="S278" s="140"/>
      <c r="T278" s="140"/>
      <c r="U278" s="140"/>
      <c r="V278" s="140"/>
      <c r="W278" s="140" t="s">
        <v>460</v>
      </c>
      <c r="X278" s="140" t="s">
        <v>409</v>
      </c>
      <c r="Y278" s="140" t="s">
        <v>461</v>
      </c>
      <c r="Z278" s="140"/>
      <c r="AA278" s="140"/>
      <c r="AB278" s="140"/>
      <c r="AC278" s="152"/>
      <c r="AD278" s="152"/>
      <c r="AE278" s="152"/>
      <c r="AF278" s="21"/>
      <c r="AG278" s="131"/>
      <c r="AH278" s="131"/>
      <c r="AI278" s="110" t="s">
        <v>41</v>
      </c>
      <c r="AJ278" s="110" t="s">
        <v>41</v>
      </c>
      <c r="AK278" s="216"/>
      <c r="AL278" s="216"/>
      <c r="AM278" s="216"/>
      <c r="AN278" s="216"/>
      <c r="AO278" s="117" t="s">
        <v>150</v>
      </c>
      <c r="AP278" s="17"/>
    </row>
    <row r="279" spans="1:42" ht="150" x14ac:dyDescent="0.25">
      <c r="A279" s="87"/>
      <c r="B279" s="88"/>
      <c r="C279" s="141"/>
      <c r="D279" s="142"/>
      <c r="E279" s="142"/>
      <c r="F279" s="142"/>
      <c r="G279" s="142"/>
      <c r="H279" s="142"/>
      <c r="I279" s="142"/>
      <c r="J279" s="142"/>
      <c r="K279" s="142"/>
      <c r="L279" s="142"/>
      <c r="M279" s="142" t="s">
        <v>412</v>
      </c>
      <c r="N279" s="142" t="s">
        <v>65</v>
      </c>
      <c r="O279" s="142" t="s">
        <v>104</v>
      </c>
      <c r="P279" s="142" t="s">
        <v>105</v>
      </c>
      <c r="Q279" s="142"/>
      <c r="R279" s="142"/>
      <c r="S279" s="142"/>
      <c r="T279" s="142"/>
      <c r="U279" s="142"/>
      <c r="V279" s="142"/>
      <c r="W279" s="142"/>
      <c r="X279" s="142"/>
      <c r="Y279" s="142"/>
      <c r="Z279" s="142"/>
      <c r="AA279" s="142"/>
      <c r="AB279" s="142"/>
      <c r="AC279" s="147"/>
      <c r="AD279" s="147"/>
      <c r="AE279" s="147"/>
      <c r="AF279" s="21"/>
      <c r="AG279" s="131"/>
      <c r="AH279" s="131"/>
      <c r="AI279" s="110" t="s">
        <v>41</v>
      </c>
      <c r="AJ279" s="110" t="s">
        <v>41</v>
      </c>
      <c r="AK279" s="221"/>
      <c r="AL279" s="221"/>
      <c r="AM279" s="221"/>
      <c r="AN279" s="221"/>
      <c r="AO279" s="117" t="s">
        <v>42</v>
      </c>
      <c r="AP279" s="17"/>
    </row>
    <row r="280" spans="1:42" ht="150" x14ac:dyDescent="0.25">
      <c r="A280" s="80" t="s">
        <v>492</v>
      </c>
      <c r="B280" s="81" t="s">
        <v>493</v>
      </c>
      <c r="C280" s="82" t="s">
        <v>40</v>
      </c>
      <c r="D280" s="82" t="s">
        <v>40</v>
      </c>
      <c r="E280" s="82" t="s">
        <v>40</v>
      </c>
      <c r="F280" s="82" t="s">
        <v>40</v>
      </c>
      <c r="G280" s="82" t="s">
        <v>40</v>
      </c>
      <c r="H280" s="82" t="s">
        <v>40</v>
      </c>
      <c r="I280" s="82" t="s">
        <v>40</v>
      </c>
      <c r="J280" s="82" t="s">
        <v>40</v>
      </c>
      <c r="K280" s="82" t="s">
        <v>40</v>
      </c>
      <c r="L280" s="82" t="s">
        <v>40</v>
      </c>
      <c r="M280" s="82" t="s">
        <v>40</v>
      </c>
      <c r="N280" s="82" t="s">
        <v>40</v>
      </c>
      <c r="O280" s="82" t="s">
        <v>40</v>
      </c>
      <c r="P280" s="82" t="s">
        <v>40</v>
      </c>
      <c r="Q280" s="82" t="s">
        <v>40</v>
      </c>
      <c r="R280" s="82" t="s">
        <v>40</v>
      </c>
      <c r="S280" s="82" t="s">
        <v>40</v>
      </c>
      <c r="T280" s="82" t="s">
        <v>40</v>
      </c>
      <c r="U280" s="82" t="s">
        <v>40</v>
      </c>
      <c r="V280" s="82" t="s">
        <v>40</v>
      </c>
      <c r="W280" s="82" t="s">
        <v>40</v>
      </c>
      <c r="X280" s="82" t="s">
        <v>40</v>
      </c>
      <c r="Y280" s="82" t="s">
        <v>40</v>
      </c>
      <c r="Z280" s="82" t="s">
        <v>40</v>
      </c>
      <c r="AA280" s="82" t="s">
        <v>40</v>
      </c>
      <c r="AB280" s="82" t="s">
        <v>40</v>
      </c>
      <c r="AC280" s="18" t="s">
        <v>40</v>
      </c>
      <c r="AD280" s="18" t="s">
        <v>40</v>
      </c>
      <c r="AE280" s="18" t="s">
        <v>40</v>
      </c>
      <c r="AF280" s="18" t="s">
        <v>40</v>
      </c>
      <c r="AG280" s="129" t="s">
        <v>40</v>
      </c>
      <c r="AH280" s="129" t="s">
        <v>40</v>
      </c>
      <c r="AI280" s="108">
        <v>151586.20000000001</v>
      </c>
      <c r="AJ280" s="108">
        <v>150961.5</v>
      </c>
      <c r="AK280" s="214">
        <f>AK281+AK282</f>
        <v>183169.2</v>
      </c>
      <c r="AL280" s="214">
        <f t="shared" ref="AL280:AN280" si="10">AL281+AL282</f>
        <v>187652.7</v>
      </c>
      <c r="AM280" s="214">
        <f t="shared" si="10"/>
        <v>164137.79999999999</v>
      </c>
      <c r="AN280" s="214">
        <f t="shared" si="10"/>
        <v>168393.3</v>
      </c>
      <c r="AO280" s="115" t="s">
        <v>42</v>
      </c>
      <c r="AP280" s="17"/>
    </row>
    <row r="281" spans="1:42" ht="56.25" x14ac:dyDescent="0.25">
      <c r="A281" s="80" t="s">
        <v>494</v>
      </c>
      <c r="B281" s="81" t="s">
        <v>495</v>
      </c>
      <c r="C281" s="82" t="s">
        <v>40</v>
      </c>
      <c r="D281" s="82" t="s">
        <v>40</v>
      </c>
      <c r="E281" s="82" t="s">
        <v>40</v>
      </c>
      <c r="F281" s="82" t="s">
        <v>40</v>
      </c>
      <c r="G281" s="82" t="s">
        <v>40</v>
      </c>
      <c r="H281" s="82" t="s">
        <v>40</v>
      </c>
      <c r="I281" s="82" t="s">
        <v>40</v>
      </c>
      <c r="J281" s="82" t="s">
        <v>40</v>
      </c>
      <c r="K281" s="82" t="s">
        <v>40</v>
      </c>
      <c r="L281" s="82" t="s">
        <v>40</v>
      </c>
      <c r="M281" s="82" t="s">
        <v>40</v>
      </c>
      <c r="N281" s="82" t="s">
        <v>40</v>
      </c>
      <c r="O281" s="82" t="s">
        <v>40</v>
      </c>
      <c r="P281" s="82" t="s">
        <v>40</v>
      </c>
      <c r="Q281" s="82" t="s">
        <v>40</v>
      </c>
      <c r="R281" s="82" t="s">
        <v>40</v>
      </c>
      <c r="S281" s="82" t="s">
        <v>40</v>
      </c>
      <c r="T281" s="82" t="s">
        <v>40</v>
      </c>
      <c r="U281" s="82" t="s">
        <v>40</v>
      </c>
      <c r="V281" s="82" t="s">
        <v>40</v>
      </c>
      <c r="W281" s="82" t="s">
        <v>40</v>
      </c>
      <c r="X281" s="82" t="s">
        <v>40</v>
      </c>
      <c r="Y281" s="82" t="s">
        <v>40</v>
      </c>
      <c r="Z281" s="82" t="s">
        <v>40</v>
      </c>
      <c r="AA281" s="82" t="s">
        <v>40</v>
      </c>
      <c r="AB281" s="82" t="s">
        <v>40</v>
      </c>
      <c r="AC281" s="18" t="s">
        <v>40</v>
      </c>
      <c r="AD281" s="18" t="s">
        <v>40</v>
      </c>
      <c r="AE281" s="18" t="s">
        <v>40</v>
      </c>
      <c r="AF281" s="18" t="s">
        <v>40</v>
      </c>
      <c r="AG281" s="129" t="s">
        <v>40</v>
      </c>
      <c r="AH281" s="129" t="s">
        <v>40</v>
      </c>
      <c r="AI281" s="108">
        <v>120731.1</v>
      </c>
      <c r="AJ281" s="108">
        <v>120731.1</v>
      </c>
      <c r="AK281" s="213">
        <v>128281.2</v>
      </c>
      <c r="AL281" s="213">
        <v>131484.5</v>
      </c>
      <c r="AM281" s="213">
        <v>135774.9</v>
      </c>
      <c r="AN281" s="213">
        <v>140207.29999999999</v>
      </c>
      <c r="AO281" s="115" t="s">
        <v>107</v>
      </c>
      <c r="AP281" s="17"/>
    </row>
    <row r="282" spans="1:42" ht="38.25" x14ac:dyDescent="0.25">
      <c r="A282" s="80" t="s">
        <v>496</v>
      </c>
      <c r="B282" s="81" t="s">
        <v>497</v>
      </c>
      <c r="C282" s="82" t="s">
        <v>40</v>
      </c>
      <c r="D282" s="82" t="s">
        <v>40</v>
      </c>
      <c r="E282" s="82" t="s">
        <v>40</v>
      </c>
      <c r="F282" s="82" t="s">
        <v>40</v>
      </c>
      <c r="G282" s="82" t="s">
        <v>40</v>
      </c>
      <c r="H282" s="82" t="s">
        <v>40</v>
      </c>
      <c r="I282" s="82" t="s">
        <v>40</v>
      </c>
      <c r="J282" s="82" t="s">
        <v>40</v>
      </c>
      <c r="K282" s="82" t="s">
        <v>40</v>
      </c>
      <c r="L282" s="82" t="s">
        <v>40</v>
      </c>
      <c r="M282" s="82" t="s">
        <v>40</v>
      </c>
      <c r="N282" s="82" t="s">
        <v>40</v>
      </c>
      <c r="O282" s="82" t="s">
        <v>40</v>
      </c>
      <c r="P282" s="82" t="s">
        <v>40</v>
      </c>
      <c r="Q282" s="82" t="s">
        <v>40</v>
      </c>
      <c r="R282" s="82" t="s">
        <v>40</v>
      </c>
      <c r="S282" s="82" t="s">
        <v>40</v>
      </c>
      <c r="T282" s="82" t="s">
        <v>40</v>
      </c>
      <c r="U282" s="82" t="s">
        <v>40</v>
      </c>
      <c r="V282" s="82" t="s">
        <v>40</v>
      </c>
      <c r="W282" s="82" t="s">
        <v>40</v>
      </c>
      <c r="X282" s="82" t="s">
        <v>40</v>
      </c>
      <c r="Y282" s="82" t="s">
        <v>40</v>
      </c>
      <c r="Z282" s="82" t="s">
        <v>40</v>
      </c>
      <c r="AA282" s="82" t="s">
        <v>40</v>
      </c>
      <c r="AB282" s="82" t="s">
        <v>40</v>
      </c>
      <c r="AC282" s="18" t="s">
        <v>40</v>
      </c>
      <c r="AD282" s="18" t="s">
        <v>40</v>
      </c>
      <c r="AE282" s="18" t="s">
        <v>40</v>
      </c>
      <c r="AF282" s="18" t="s">
        <v>40</v>
      </c>
      <c r="AG282" s="129" t="s">
        <v>40</v>
      </c>
      <c r="AH282" s="129" t="s">
        <v>40</v>
      </c>
      <c r="AI282" s="108">
        <v>30855.1</v>
      </c>
      <c r="AJ282" s="108">
        <v>30230.400000000001</v>
      </c>
      <c r="AK282" s="226">
        <f>AK283+AK298</f>
        <v>54888</v>
      </c>
      <c r="AL282" s="226">
        <f t="shared" ref="AL282:AN282" si="11">AL283+AL298</f>
        <v>56168.2</v>
      </c>
      <c r="AM282" s="226">
        <f t="shared" si="11"/>
        <v>28362.9</v>
      </c>
      <c r="AN282" s="226">
        <f t="shared" si="11"/>
        <v>28186</v>
      </c>
      <c r="AO282" s="115" t="s">
        <v>42</v>
      </c>
      <c r="AP282" s="17"/>
    </row>
    <row r="283" spans="1:42" ht="131.25" x14ac:dyDescent="0.25">
      <c r="A283" s="80" t="s">
        <v>498</v>
      </c>
      <c r="B283" s="81" t="s">
        <v>499</v>
      </c>
      <c r="C283" s="82" t="s">
        <v>40</v>
      </c>
      <c r="D283" s="82" t="s">
        <v>40</v>
      </c>
      <c r="E283" s="82" t="s">
        <v>40</v>
      </c>
      <c r="F283" s="82" t="s">
        <v>40</v>
      </c>
      <c r="G283" s="82" t="s">
        <v>40</v>
      </c>
      <c r="H283" s="82" t="s">
        <v>40</v>
      </c>
      <c r="I283" s="82" t="s">
        <v>40</v>
      </c>
      <c r="J283" s="82" t="s">
        <v>40</v>
      </c>
      <c r="K283" s="82" t="s">
        <v>40</v>
      </c>
      <c r="L283" s="82" t="s">
        <v>40</v>
      </c>
      <c r="M283" s="82" t="s">
        <v>40</v>
      </c>
      <c r="N283" s="82" t="s">
        <v>40</v>
      </c>
      <c r="O283" s="82" t="s">
        <v>40</v>
      </c>
      <c r="P283" s="82" t="s">
        <v>40</v>
      </c>
      <c r="Q283" s="82" t="s">
        <v>40</v>
      </c>
      <c r="R283" s="82" t="s">
        <v>40</v>
      </c>
      <c r="S283" s="82" t="s">
        <v>40</v>
      </c>
      <c r="T283" s="82" t="s">
        <v>40</v>
      </c>
      <c r="U283" s="82" t="s">
        <v>40</v>
      </c>
      <c r="V283" s="82" t="s">
        <v>40</v>
      </c>
      <c r="W283" s="82" t="s">
        <v>40</v>
      </c>
      <c r="X283" s="82" t="s">
        <v>40</v>
      </c>
      <c r="Y283" s="82" t="s">
        <v>40</v>
      </c>
      <c r="Z283" s="82" t="s">
        <v>40</v>
      </c>
      <c r="AA283" s="82" t="s">
        <v>40</v>
      </c>
      <c r="AB283" s="82" t="s">
        <v>40</v>
      </c>
      <c r="AC283" s="18" t="s">
        <v>40</v>
      </c>
      <c r="AD283" s="18" t="s">
        <v>40</v>
      </c>
      <c r="AE283" s="18" t="s">
        <v>40</v>
      </c>
      <c r="AF283" s="18" t="s">
        <v>40</v>
      </c>
      <c r="AG283" s="129" t="s">
        <v>40</v>
      </c>
      <c r="AH283" s="129" t="s">
        <v>40</v>
      </c>
      <c r="AI283" s="108">
        <v>6104.2</v>
      </c>
      <c r="AJ283" s="108">
        <v>6104.2</v>
      </c>
      <c r="AK283" s="213">
        <f>AK284+AK285+AK287+AK288+AK291+AK292+AK290+AK293</f>
        <v>11532.8</v>
      </c>
      <c r="AL283" s="213">
        <f t="shared" ref="AL283:AN283" si="12">AL284+AL285+AL287+AL288+AL291+AL292+AL290+AL293</f>
        <v>4833.5</v>
      </c>
      <c r="AM283" s="213">
        <f t="shared" si="12"/>
        <v>4028.2</v>
      </c>
      <c r="AN283" s="213">
        <f t="shared" si="12"/>
        <v>4028.2</v>
      </c>
      <c r="AO283" s="115" t="s">
        <v>42</v>
      </c>
      <c r="AP283" s="17"/>
    </row>
    <row r="284" spans="1:42" ht="150" x14ac:dyDescent="0.25">
      <c r="A284" s="167" t="s">
        <v>500</v>
      </c>
      <c r="B284" s="168" t="s">
        <v>501</v>
      </c>
      <c r="C284" s="95" t="s">
        <v>52</v>
      </c>
      <c r="D284" s="91" t="s">
        <v>502</v>
      </c>
      <c r="E284" s="91" t="s">
        <v>54</v>
      </c>
      <c r="F284" s="91"/>
      <c r="G284" s="91"/>
      <c r="H284" s="91"/>
      <c r="I284" s="91"/>
      <c r="J284" s="91"/>
      <c r="K284" s="91"/>
      <c r="L284" s="91"/>
      <c r="M284" s="91"/>
      <c r="N284" s="91"/>
      <c r="O284" s="91"/>
      <c r="P284" s="91"/>
      <c r="Q284" s="91"/>
      <c r="R284" s="91"/>
      <c r="S284" s="91"/>
      <c r="T284" s="91"/>
      <c r="U284" s="91"/>
      <c r="V284" s="91"/>
      <c r="W284" s="91"/>
      <c r="X284" s="91"/>
      <c r="Y284" s="91"/>
      <c r="Z284" s="91"/>
      <c r="AA284" s="91"/>
      <c r="AB284" s="91"/>
      <c r="AC284" s="195" t="s">
        <v>670</v>
      </c>
      <c r="AD284" s="37" t="s">
        <v>540</v>
      </c>
      <c r="AE284" s="58" t="s">
        <v>671</v>
      </c>
      <c r="AF284" s="19"/>
      <c r="AG284" s="130" t="s">
        <v>87</v>
      </c>
      <c r="AH284" s="130" t="s">
        <v>88</v>
      </c>
      <c r="AI284" s="109">
        <v>2080.5</v>
      </c>
      <c r="AJ284" s="109">
        <v>2080.5</v>
      </c>
      <c r="AK284" s="215">
        <f>5690.6</f>
        <v>5690.6</v>
      </c>
      <c r="AL284" s="215">
        <v>4028.2</v>
      </c>
      <c r="AM284" s="215">
        <v>4028.2</v>
      </c>
      <c r="AN284" s="215">
        <v>4028.2</v>
      </c>
      <c r="AO284" s="116" t="s">
        <v>340</v>
      </c>
      <c r="AP284" s="17"/>
    </row>
    <row r="285" spans="1:42" ht="168.75" x14ac:dyDescent="0.25">
      <c r="A285" s="169"/>
      <c r="B285" s="171"/>
      <c r="C285" s="153"/>
      <c r="D285" s="154"/>
      <c r="E285" s="154"/>
      <c r="F285" s="154"/>
      <c r="G285" s="154"/>
      <c r="H285" s="154"/>
      <c r="I285" s="154"/>
      <c r="J285" s="154"/>
      <c r="K285" s="154"/>
      <c r="L285" s="154"/>
      <c r="M285" s="154"/>
      <c r="N285" s="154"/>
      <c r="O285" s="154"/>
      <c r="P285" s="154"/>
      <c r="Q285" s="154"/>
      <c r="R285" s="154"/>
      <c r="S285" s="154"/>
      <c r="T285" s="154"/>
      <c r="U285" s="154"/>
      <c r="V285" s="154"/>
      <c r="W285" s="154"/>
      <c r="X285" s="154"/>
      <c r="Y285" s="154"/>
      <c r="Z285" s="154"/>
      <c r="AA285" s="154"/>
      <c r="AB285" s="154"/>
      <c r="AC285" s="31" t="s">
        <v>781</v>
      </c>
      <c r="AD285" s="198" t="s">
        <v>540</v>
      </c>
      <c r="AE285" s="196" t="s">
        <v>782</v>
      </c>
      <c r="AF285" s="79"/>
      <c r="AG285" s="134"/>
      <c r="AH285" s="134"/>
      <c r="AI285" s="113"/>
      <c r="AJ285" s="113"/>
      <c r="AK285" s="222"/>
      <c r="AL285" s="222"/>
      <c r="AM285" s="222"/>
      <c r="AN285" s="222"/>
      <c r="AO285" s="120"/>
      <c r="AP285" s="17"/>
    </row>
    <row r="286" spans="1:42" ht="168.75" x14ac:dyDescent="0.25">
      <c r="A286" s="188"/>
      <c r="B286" s="189"/>
      <c r="C286" s="98"/>
      <c r="D286" s="92"/>
      <c r="E286" s="92"/>
      <c r="F286" s="92"/>
      <c r="G286" s="92"/>
      <c r="H286" s="92"/>
      <c r="I286" s="92"/>
      <c r="J286" s="92"/>
      <c r="K286" s="92"/>
      <c r="L286" s="92"/>
      <c r="M286" s="92"/>
      <c r="N286" s="92"/>
      <c r="O286" s="92"/>
      <c r="P286" s="92"/>
      <c r="Q286" s="92"/>
      <c r="R286" s="92"/>
      <c r="S286" s="92"/>
      <c r="T286" s="92"/>
      <c r="U286" s="92"/>
      <c r="V286" s="92"/>
      <c r="W286" s="92"/>
      <c r="X286" s="92"/>
      <c r="Y286" s="92"/>
      <c r="Z286" s="92"/>
      <c r="AA286" s="92"/>
      <c r="AB286" s="92"/>
      <c r="AC286" s="31" t="s">
        <v>783</v>
      </c>
      <c r="AD286" s="197" t="s">
        <v>540</v>
      </c>
      <c r="AE286" s="196" t="s">
        <v>784</v>
      </c>
      <c r="AF286" s="60"/>
      <c r="AG286" s="133"/>
      <c r="AH286" s="133"/>
      <c r="AI286" s="112"/>
      <c r="AJ286" s="112"/>
      <c r="AK286" s="219"/>
      <c r="AL286" s="219"/>
      <c r="AM286" s="219"/>
      <c r="AN286" s="219"/>
      <c r="AO286" s="119"/>
      <c r="AP286" s="17"/>
    </row>
    <row r="287" spans="1:42" ht="318.75" x14ac:dyDescent="0.25">
      <c r="A287" s="167" t="s">
        <v>503</v>
      </c>
      <c r="B287" s="168" t="s">
        <v>504</v>
      </c>
      <c r="C287" s="95" t="s">
        <v>52</v>
      </c>
      <c r="D287" s="91" t="s">
        <v>502</v>
      </c>
      <c r="E287" s="91" t="s">
        <v>54</v>
      </c>
      <c r="F287" s="91"/>
      <c r="G287" s="91"/>
      <c r="H287" s="91"/>
      <c r="I287" s="91"/>
      <c r="J287" s="91"/>
      <c r="K287" s="91"/>
      <c r="L287" s="91"/>
      <c r="M287" s="91"/>
      <c r="N287" s="91"/>
      <c r="O287" s="91"/>
      <c r="P287" s="91"/>
      <c r="Q287" s="91"/>
      <c r="R287" s="91"/>
      <c r="S287" s="91"/>
      <c r="T287" s="91"/>
      <c r="U287" s="91"/>
      <c r="V287" s="91"/>
      <c r="W287" s="91"/>
      <c r="X287" s="91"/>
      <c r="Y287" s="91"/>
      <c r="Z287" s="91"/>
      <c r="AA287" s="91"/>
      <c r="AB287" s="91"/>
      <c r="AC287" s="24" t="s">
        <v>739</v>
      </c>
      <c r="AD287" s="24" t="s">
        <v>540</v>
      </c>
      <c r="AE287" s="24" t="s">
        <v>672</v>
      </c>
      <c r="AF287" s="59"/>
      <c r="AG287" s="132" t="s">
        <v>105</v>
      </c>
      <c r="AH287" s="132" t="s">
        <v>88</v>
      </c>
      <c r="AI287" s="111">
        <v>890</v>
      </c>
      <c r="AJ287" s="111">
        <v>890</v>
      </c>
      <c r="AK287" s="215">
        <v>1440</v>
      </c>
      <c r="AL287" s="215">
        <v>550</v>
      </c>
      <c r="AM287" s="215">
        <v>0</v>
      </c>
      <c r="AN287" s="215">
        <v>0</v>
      </c>
      <c r="AO287" s="118" t="s">
        <v>206</v>
      </c>
      <c r="AP287" s="17"/>
    </row>
    <row r="288" spans="1:42" ht="356.25" x14ac:dyDescent="0.25">
      <c r="A288" s="169"/>
      <c r="B288" s="171"/>
      <c r="C288" s="96"/>
      <c r="D288" s="97"/>
      <c r="E288" s="97"/>
      <c r="F288" s="97"/>
      <c r="G288" s="97"/>
      <c r="H288" s="97"/>
      <c r="I288" s="97"/>
      <c r="J288" s="97"/>
      <c r="K288" s="97"/>
      <c r="L288" s="97"/>
      <c r="M288" s="97"/>
      <c r="N288" s="97"/>
      <c r="O288" s="97"/>
      <c r="P288" s="97"/>
      <c r="Q288" s="97"/>
      <c r="R288" s="97"/>
      <c r="S288" s="97"/>
      <c r="T288" s="97"/>
      <c r="U288" s="97"/>
      <c r="V288" s="97"/>
      <c r="W288" s="97"/>
      <c r="X288" s="97"/>
      <c r="Y288" s="97"/>
      <c r="Z288" s="97"/>
      <c r="AA288" s="97"/>
      <c r="AB288" s="97"/>
      <c r="AC288" s="149" t="s">
        <v>740</v>
      </c>
      <c r="AD288" s="149" t="s">
        <v>540</v>
      </c>
      <c r="AE288" s="149" t="s">
        <v>741</v>
      </c>
      <c r="AF288" s="79"/>
      <c r="AG288" s="134"/>
      <c r="AH288" s="134"/>
      <c r="AI288" s="113"/>
      <c r="AJ288" s="113"/>
      <c r="AK288" s="222"/>
      <c r="AL288" s="222"/>
      <c r="AM288" s="222"/>
      <c r="AN288" s="222"/>
      <c r="AO288" s="120"/>
      <c r="AP288" s="17"/>
    </row>
    <row r="289" spans="1:42" ht="318.75" x14ac:dyDescent="0.25">
      <c r="A289" s="188"/>
      <c r="B289" s="189"/>
      <c r="C289" s="98"/>
      <c r="D289" s="92"/>
      <c r="E289" s="92"/>
      <c r="F289" s="92"/>
      <c r="G289" s="92"/>
      <c r="H289" s="92"/>
      <c r="I289" s="92"/>
      <c r="J289" s="92"/>
      <c r="K289" s="92"/>
      <c r="L289" s="92"/>
      <c r="M289" s="92"/>
      <c r="N289" s="92"/>
      <c r="O289" s="92"/>
      <c r="P289" s="92"/>
      <c r="Q289" s="92"/>
      <c r="R289" s="92"/>
      <c r="S289" s="92"/>
      <c r="T289" s="92"/>
      <c r="U289" s="92"/>
      <c r="V289" s="92"/>
      <c r="W289" s="92"/>
      <c r="X289" s="92"/>
      <c r="Y289" s="92"/>
      <c r="Z289" s="92"/>
      <c r="AA289" s="92"/>
      <c r="AB289" s="92"/>
      <c r="AC289" s="53" t="s">
        <v>743</v>
      </c>
      <c r="AD289" s="53" t="s">
        <v>540</v>
      </c>
      <c r="AE289" s="53" t="s">
        <v>742</v>
      </c>
      <c r="AF289" s="60"/>
      <c r="AG289" s="133"/>
      <c r="AH289" s="133"/>
      <c r="AI289" s="112"/>
      <c r="AJ289" s="112"/>
      <c r="AK289" s="219"/>
      <c r="AL289" s="219"/>
      <c r="AM289" s="219"/>
      <c r="AN289" s="219"/>
      <c r="AO289" s="119"/>
      <c r="AP289" s="17"/>
    </row>
    <row r="290" spans="1:42" ht="300" x14ac:dyDescent="0.25">
      <c r="A290" s="167" t="s">
        <v>505</v>
      </c>
      <c r="B290" s="168" t="s">
        <v>506</v>
      </c>
      <c r="C290" s="95" t="s">
        <v>52</v>
      </c>
      <c r="D290" s="91" t="s">
        <v>502</v>
      </c>
      <c r="E290" s="91" t="s">
        <v>54</v>
      </c>
      <c r="F290" s="91"/>
      <c r="G290" s="91"/>
      <c r="H290" s="91"/>
      <c r="I290" s="91"/>
      <c r="J290" s="91"/>
      <c r="K290" s="91"/>
      <c r="L290" s="91"/>
      <c r="M290" s="91"/>
      <c r="N290" s="91"/>
      <c r="O290" s="91"/>
      <c r="P290" s="91"/>
      <c r="Q290" s="91"/>
      <c r="R290" s="91"/>
      <c r="S290" s="91"/>
      <c r="T290" s="91"/>
      <c r="U290" s="91"/>
      <c r="V290" s="91"/>
      <c r="W290" s="91"/>
      <c r="X290" s="91"/>
      <c r="Y290" s="91"/>
      <c r="Z290" s="91"/>
      <c r="AA290" s="91"/>
      <c r="AB290" s="91"/>
      <c r="AC290" s="55" t="s">
        <v>673</v>
      </c>
      <c r="AD290" s="55" t="s">
        <v>540</v>
      </c>
      <c r="AE290" s="55" t="s">
        <v>674</v>
      </c>
      <c r="AF290" s="59"/>
      <c r="AG290" s="132" t="s">
        <v>118</v>
      </c>
      <c r="AH290" s="132" t="s">
        <v>87</v>
      </c>
      <c r="AI290" s="111">
        <v>255.3</v>
      </c>
      <c r="AJ290" s="111">
        <v>255.3</v>
      </c>
      <c r="AK290" s="227">
        <v>255.3</v>
      </c>
      <c r="AL290" s="227">
        <v>255.3</v>
      </c>
      <c r="AM290" s="227">
        <v>0</v>
      </c>
      <c r="AN290" s="227">
        <v>0</v>
      </c>
      <c r="AO290" s="118" t="s">
        <v>340</v>
      </c>
      <c r="AP290" s="17"/>
    </row>
    <row r="291" spans="1:42" ht="300" x14ac:dyDescent="0.25">
      <c r="A291" s="188"/>
      <c r="B291" s="189"/>
      <c r="C291" s="98"/>
      <c r="D291" s="92"/>
      <c r="E291" s="92"/>
      <c r="F291" s="92"/>
      <c r="G291" s="92"/>
      <c r="H291" s="92"/>
      <c r="I291" s="92"/>
      <c r="J291" s="92"/>
      <c r="K291" s="92"/>
      <c r="L291" s="92"/>
      <c r="M291" s="92"/>
      <c r="N291" s="92"/>
      <c r="O291" s="92"/>
      <c r="P291" s="92"/>
      <c r="Q291" s="92"/>
      <c r="R291" s="92"/>
      <c r="S291" s="92"/>
      <c r="T291" s="92"/>
      <c r="U291" s="92"/>
      <c r="V291" s="92"/>
      <c r="W291" s="92"/>
      <c r="X291" s="92"/>
      <c r="Y291" s="92"/>
      <c r="Z291" s="92"/>
      <c r="AA291" s="92"/>
      <c r="AB291" s="92"/>
      <c r="AC291" s="137" t="s">
        <v>746</v>
      </c>
      <c r="AD291" s="137" t="s">
        <v>540</v>
      </c>
      <c r="AE291" s="137" t="s">
        <v>745</v>
      </c>
      <c r="AF291" s="60"/>
      <c r="AG291" s="133"/>
      <c r="AH291" s="133"/>
      <c r="AI291" s="112"/>
      <c r="AJ291" s="112"/>
      <c r="AK291" s="219"/>
      <c r="AL291" s="219"/>
      <c r="AM291" s="219"/>
      <c r="AN291" s="219"/>
      <c r="AO291" s="119"/>
      <c r="AP291" s="17"/>
    </row>
    <row r="292" spans="1:42" ht="206.25" x14ac:dyDescent="0.25">
      <c r="A292" s="83" t="s">
        <v>676</v>
      </c>
      <c r="B292" s="84" t="s">
        <v>507</v>
      </c>
      <c r="C292" s="85" t="s">
        <v>52</v>
      </c>
      <c r="D292" s="86" t="s">
        <v>502</v>
      </c>
      <c r="E292" s="86" t="s">
        <v>54</v>
      </c>
      <c r="F292" s="86"/>
      <c r="G292" s="86"/>
      <c r="H292" s="86"/>
      <c r="I292" s="86"/>
      <c r="J292" s="86"/>
      <c r="K292" s="86"/>
      <c r="L292" s="86"/>
      <c r="M292" s="86"/>
      <c r="N292" s="86"/>
      <c r="O292" s="86"/>
      <c r="P292" s="86"/>
      <c r="Q292" s="86"/>
      <c r="R292" s="86"/>
      <c r="S292" s="86"/>
      <c r="T292" s="86"/>
      <c r="U292" s="86"/>
      <c r="V292" s="86"/>
      <c r="W292" s="86"/>
      <c r="X292" s="86"/>
      <c r="Y292" s="86"/>
      <c r="Z292" s="86"/>
      <c r="AA292" s="86"/>
      <c r="AB292" s="86"/>
      <c r="AC292" s="137" t="s">
        <v>755</v>
      </c>
      <c r="AD292" s="137" t="s">
        <v>540</v>
      </c>
      <c r="AE292" s="137" t="s">
        <v>751</v>
      </c>
      <c r="AF292" s="19"/>
      <c r="AG292" s="130" t="s">
        <v>200</v>
      </c>
      <c r="AH292" s="130" t="s">
        <v>201</v>
      </c>
      <c r="AI292" s="109">
        <v>324</v>
      </c>
      <c r="AJ292" s="109">
        <v>324</v>
      </c>
      <c r="AK292" s="215">
        <v>1671.9</v>
      </c>
      <c r="AL292" s="215">
        <v>0</v>
      </c>
      <c r="AM292" s="215">
        <v>0</v>
      </c>
      <c r="AN292" s="215">
        <v>0</v>
      </c>
      <c r="AO292" s="116" t="s">
        <v>340</v>
      </c>
      <c r="AP292" s="17"/>
    </row>
    <row r="293" spans="1:42" ht="300" x14ac:dyDescent="0.25">
      <c r="A293" s="167" t="s">
        <v>508</v>
      </c>
      <c r="B293" s="168" t="s">
        <v>509</v>
      </c>
      <c r="C293" s="95" t="s">
        <v>52</v>
      </c>
      <c r="D293" s="91" t="s">
        <v>510</v>
      </c>
      <c r="E293" s="91" t="s">
        <v>54</v>
      </c>
      <c r="F293" s="91"/>
      <c r="G293" s="91"/>
      <c r="H293" s="91"/>
      <c r="I293" s="91"/>
      <c r="J293" s="91"/>
      <c r="K293" s="91"/>
      <c r="L293" s="91"/>
      <c r="M293" s="91"/>
      <c r="N293" s="91"/>
      <c r="O293" s="91"/>
      <c r="P293" s="91"/>
      <c r="Q293" s="91"/>
      <c r="R293" s="91"/>
      <c r="S293" s="91"/>
      <c r="T293" s="91"/>
      <c r="U293" s="91"/>
      <c r="V293" s="91"/>
      <c r="W293" s="91"/>
      <c r="X293" s="91"/>
      <c r="Y293" s="91"/>
      <c r="Z293" s="91"/>
      <c r="AA293" s="91"/>
      <c r="AB293" s="91"/>
      <c r="AC293" s="137" t="s">
        <v>754</v>
      </c>
      <c r="AD293" s="137" t="s">
        <v>540</v>
      </c>
      <c r="AE293" s="137" t="s">
        <v>751</v>
      </c>
      <c r="AF293" s="59"/>
      <c r="AG293" s="132" t="s">
        <v>191</v>
      </c>
      <c r="AH293" s="132" t="s">
        <v>118</v>
      </c>
      <c r="AI293" s="111">
        <v>554.4</v>
      </c>
      <c r="AJ293" s="111">
        <v>554.4</v>
      </c>
      <c r="AK293" s="229">
        <v>2475</v>
      </c>
      <c r="AL293" s="229">
        <v>0</v>
      </c>
      <c r="AM293" s="229">
        <v>0</v>
      </c>
      <c r="AN293" s="229">
        <v>0</v>
      </c>
      <c r="AO293" s="118" t="s">
        <v>206</v>
      </c>
      <c r="AP293" s="17"/>
    </row>
    <row r="294" spans="1:42" ht="206.25" x14ac:dyDescent="0.25">
      <c r="A294" s="83" t="s">
        <v>511</v>
      </c>
      <c r="B294" s="84" t="s">
        <v>512</v>
      </c>
      <c r="C294" s="85" t="s">
        <v>52</v>
      </c>
      <c r="D294" s="86" t="s">
        <v>510</v>
      </c>
      <c r="E294" s="86" t="s">
        <v>54</v>
      </c>
      <c r="F294" s="86"/>
      <c r="G294" s="86"/>
      <c r="H294" s="86"/>
      <c r="I294" s="86"/>
      <c r="J294" s="86"/>
      <c r="K294" s="86"/>
      <c r="L294" s="86"/>
      <c r="M294" s="86"/>
      <c r="N294" s="86"/>
      <c r="O294" s="86"/>
      <c r="P294" s="86"/>
      <c r="Q294" s="86"/>
      <c r="R294" s="86"/>
      <c r="S294" s="86"/>
      <c r="T294" s="86"/>
      <c r="U294" s="86"/>
      <c r="V294" s="86"/>
      <c r="W294" s="86"/>
      <c r="X294" s="86"/>
      <c r="Y294" s="86"/>
      <c r="Z294" s="86"/>
      <c r="AA294" s="86"/>
      <c r="AB294" s="86"/>
      <c r="AC294" s="137" t="s">
        <v>753</v>
      </c>
      <c r="AD294" s="137" t="s">
        <v>540</v>
      </c>
      <c r="AE294" s="137" t="s">
        <v>752</v>
      </c>
      <c r="AF294" s="19"/>
      <c r="AG294" s="130" t="s">
        <v>675</v>
      </c>
      <c r="AH294" s="130" t="s">
        <v>675</v>
      </c>
      <c r="AI294" s="109">
        <v>124.5</v>
      </c>
      <c r="AJ294" s="109">
        <v>124.5</v>
      </c>
      <c r="AK294" s="217"/>
      <c r="AL294" s="217"/>
      <c r="AM294" s="217"/>
      <c r="AN294" s="217"/>
      <c r="AO294" s="116" t="s">
        <v>206</v>
      </c>
      <c r="AP294" s="17"/>
    </row>
    <row r="295" spans="1:42" ht="245.25" customHeight="1" x14ac:dyDescent="0.25">
      <c r="A295" s="248" t="s">
        <v>513</v>
      </c>
      <c r="B295" s="168" t="s">
        <v>514</v>
      </c>
      <c r="C295" s="95" t="s">
        <v>52</v>
      </c>
      <c r="D295" s="91" t="s">
        <v>510</v>
      </c>
      <c r="E295" s="91" t="s">
        <v>54</v>
      </c>
      <c r="F295" s="91"/>
      <c r="G295" s="91"/>
      <c r="H295" s="91"/>
      <c r="I295" s="91"/>
      <c r="J295" s="91"/>
      <c r="K295" s="91"/>
      <c r="L295" s="91"/>
      <c r="M295" s="91"/>
      <c r="N295" s="91"/>
      <c r="O295" s="91"/>
      <c r="P295" s="91"/>
      <c r="Q295" s="91"/>
      <c r="R295" s="91"/>
      <c r="S295" s="91"/>
      <c r="T295" s="91"/>
      <c r="U295" s="91"/>
      <c r="V295" s="91"/>
      <c r="W295" s="91"/>
      <c r="X295" s="91"/>
      <c r="Y295" s="91"/>
      <c r="Z295" s="91"/>
      <c r="AA295" s="91"/>
      <c r="AB295" s="91"/>
      <c r="AC295" s="55" t="s">
        <v>747</v>
      </c>
      <c r="AD295" s="55" t="s">
        <v>540</v>
      </c>
      <c r="AE295" s="55" t="s">
        <v>749</v>
      </c>
      <c r="AF295" s="59"/>
      <c r="AG295" s="132" t="s">
        <v>87</v>
      </c>
      <c r="AH295" s="132" t="s">
        <v>240</v>
      </c>
      <c r="AI295" s="111">
        <v>1875.5</v>
      </c>
      <c r="AJ295" s="111">
        <v>1875.5</v>
      </c>
      <c r="AK295" s="230"/>
      <c r="AL295" s="230"/>
      <c r="AM295" s="230"/>
      <c r="AN295" s="230"/>
      <c r="AO295" s="118" t="s">
        <v>206</v>
      </c>
      <c r="AP295" s="17"/>
    </row>
    <row r="296" spans="1:42" ht="245.25" customHeight="1" x14ac:dyDescent="0.25">
      <c r="A296" s="249"/>
      <c r="B296" s="171"/>
      <c r="C296" s="96"/>
      <c r="D296" s="97"/>
      <c r="E296" s="97"/>
      <c r="F296" s="97"/>
      <c r="G296" s="97"/>
      <c r="H296" s="97"/>
      <c r="I296" s="97"/>
      <c r="J296" s="97"/>
      <c r="K296" s="97"/>
      <c r="L296" s="97"/>
      <c r="M296" s="97"/>
      <c r="N296" s="97"/>
      <c r="O296" s="97"/>
      <c r="P296" s="97"/>
      <c r="Q296" s="97"/>
      <c r="R296" s="97"/>
      <c r="S296" s="97"/>
      <c r="T296" s="97"/>
      <c r="U296" s="97"/>
      <c r="V296" s="97"/>
      <c r="W296" s="97"/>
      <c r="X296" s="97"/>
      <c r="Y296" s="97"/>
      <c r="Z296" s="97"/>
      <c r="AA296" s="97"/>
      <c r="AB296" s="97"/>
      <c r="AC296" s="155" t="s">
        <v>756</v>
      </c>
      <c r="AD296" s="155" t="s">
        <v>540</v>
      </c>
      <c r="AE296" s="155" t="s">
        <v>750</v>
      </c>
      <c r="AF296" s="79"/>
      <c r="AG296" s="134"/>
      <c r="AH296" s="134"/>
      <c r="AI296" s="113"/>
      <c r="AJ296" s="113"/>
      <c r="AK296" s="222"/>
      <c r="AL296" s="222"/>
      <c r="AM296" s="222"/>
      <c r="AN296" s="222"/>
      <c r="AO296" s="120"/>
      <c r="AP296" s="17"/>
    </row>
    <row r="297" spans="1:42" ht="281.25" x14ac:dyDescent="0.25">
      <c r="A297" s="250"/>
      <c r="B297" s="189"/>
      <c r="C297" s="98"/>
      <c r="D297" s="92"/>
      <c r="E297" s="92"/>
      <c r="F297" s="92"/>
      <c r="G297" s="92"/>
      <c r="H297" s="92"/>
      <c r="I297" s="92"/>
      <c r="J297" s="92"/>
      <c r="K297" s="92"/>
      <c r="L297" s="92"/>
      <c r="M297" s="92"/>
      <c r="N297" s="92"/>
      <c r="O297" s="92"/>
      <c r="P297" s="92"/>
      <c r="Q297" s="92"/>
      <c r="R297" s="92"/>
      <c r="S297" s="92"/>
      <c r="T297" s="92"/>
      <c r="U297" s="92"/>
      <c r="V297" s="92"/>
      <c r="W297" s="92"/>
      <c r="X297" s="92"/>
      <c r="Y297" s="92"/>
      <c r="Z297" s="92"/>
      <c r="AA297" s="92"/>
      <c r="AB297" s="92"/>
      <c r="AC297" s="137" t="s">
        <v>748</v>
      </c>
      <c r="AD297" s="137" t="s">
        <v>540</v>
      </c>
      <c r="AE297" s="137" t="s">
        <v>744</v>
      </c>
      <c r="AF297" s="60"/>
      <c r="AG297" s="133"/>
      <c r="AH297" s="133"/>
      <c r="AI297" s="112"/>
      <c r="AJ297" s="112"/>
      <c r="AK297" s="219"/>
      <c r="AL297" s="219"/>
      <c r="AM297" s="219"/>
      <c r="AN297" s="219"/>
      <c r="AO297" s="119"/>
      <c r="AP297" s="17"/>
    </row>
    <row r="298" spans="1:42" ht="56.25" x14ac:dyDescent="0.25">
      <c r="A298" s="80" t="s">
        <v>515</v>
      </c>
      <c r="B298" s="81" t="s">
        <v>516</v>
      </c>
      <c r="C298" s="82" t="s">
        <v>40</v>
      </c>
      <c r="D298" s="82" t="s">
        <v>40</v>
      </c>
      <c r="E298" s="82" t="s">
        <v>40</v>
      </c>
      <c r="F298" s="82" t="s">
        <v>40</v>
      </c>
      <c r="G298" s="82" t="s">
        <v>40</v>
      </c>
      <c r="H298" s="82" t="s">
        <v>40</v>
      </c>
      <c r="I298" s="82" t="s">
        <v>40</v>
      </c>
      <c r="J298" s="82" t="s">
        <v>40</v>
      </c>
      <c r="K298" s="82" t="s">
        <v>40</v>
      </c>
      <c r="L298" s="82" t="s">
        <v>40</v>
      </c>
      <c r="M298" s="82" t="s">
        <v>40</v>
      </c>
      <c r="N298" s="82" t="s">
        <v>40</v>
      </c>
      <c r="O298" s="82" t="s">
        <v>40</v>
      </c>
      <c r="P298" s="82" t="s">
        <v>40</v>
      </c>
      <c r="Q298" s="82" t="s">
        <v>40</v>
      </c>
      <c r="R298" s="82" t="s">
        <v>40</v>
      </c>
      <c r="S298" s="82" t="s">
        <v>40</v>
      </c>
      <c r="T298" s="82" t="s">
        <v>40</v>
      </c>
      <c r="U298" s="82" t="s">
        <v>40</v>
      </c>
      <c r="V298" s="82" t="s">
        <v>40</v>
      </c>
      <c r="W298" s="82" t="s">
        <v>40</v>
      </c>
      <c r="X298" s="82" t="s">
        <v>40</v>
      </c>
      <c r="Y298" s="82" t="s">
        <v>40</v>
      </c>
      <c r="Z298" s="82" t="s">
        <v>40</v>
      </c>
      <c r="AA298" s="82" t="s">
        <v>40</v>
      </c>
      <c r="AB298" s="82" t="s">
        <v>40</v>
      </c>
      <c r="AC298" s="18" t="s">
        <v>40</v>
      </c>
      <c r="AD298" s="18" t="s">
        <v>40</v>
      </c>
      <c r="AE298" s="18" t="s">
        <v>40</v>
      </c>
      <c r="AF298" s="18" t="s">
        <v>40</v>
      </c>
      <c r="AG298" s="129" t="s">
        <v>40</v>
      </c>
      <c r="AH298" s="129" t="s">
        <v>40</v>
      </c>
      <c r="AI298" s="108">
        <v>24750.9</v>
      </c>
      <c r="AJ298" s="108">
        <v>24126.2</v>
      </c>
      <c r="AK298" s="213">
        <f>AK299+AK306+AK307+AK309+AK310+AK304+AK305</f>
        <v>43355.199999999997</v>
      </c>
      <c r="AL298" s="213">
        <f t="shared" ref="AL298:AN298" si="13">AL299+AL306+AL307+AL309+AL310+AL304+AL305</f>
        <v>51334.7</v>
      </c>
      <c r="AM298" s="213">
        <f t="shared" si="13"/>
        <v>24334.7</v>
      </c>
      <c r="AN298" s="213">
        <f t="shared" si="13"/>
        <v>24157.8</v>
      </c>
      <c r="AO298" s="115" t="s">
        <v>42</v>
      </c>
      <c r="AP298" s="17"/>
    </row>
    <row r="299" spans="1:42" ht="225" x14ac:dyDescent="0.25">
      <c r="A299" s="257" t="s">
        <v>517</v>
      </c>
      <c r="B299" s="265" t="s">
        <v>518</v>
      </c>
      <c r="C299" s="95" t="s">
        <v>52</v>
      </c>
      <c r="D299" s="91" t="s">
        <v>519</v>
      </c>
      <c r="E299" s="91" t="s">
        <v>54</v>
      </c>
      <c r="F299" s="91"/>
      <c r="G299" s="91"/>
      <c r="H299" s="91"/>
      <c r="I299" s="91"/>
      <c r="J299" s="91"/>
      <c r="K299" s="91"/>
      <c r="L299" s="91"/>
      <c r="M299" s="91"/>
      <c r="N299" s="91"/>
      <c r="O299" s="91"/>
      <c r="P299" s="91"/>
      <c r="Q299" s="91"/>
      <c r="R299" s="91"/>
      <c r="S299" s="91"/>
      <c r="T299" s="91"/>
      <c r="U299" s="91"/>
      <c r="V299" s="91"/>
      <c r="W299" s="91"/>
      <c r="X299" s="91"/>
      <c r="Y299" s="91"/>
      <c r="Z299" s="91" t="s">
        <v>64</v>
      </c>
      <c r="AA299" s="91" t="s">
        <v>65</v>
      </c>
      <c r="AB299" s="91" t="s">
        <v>66</v>
      </c>
      <c r="AC299" s="23" t="s">
        <v>677</v>
      </c>
      <c r="AD299" s="30" t="s">
        <v>540</v>
      </c>
      <c r="AE299" s="30" t="s">
        <v>678</v>
      </c>
      <c r="AF299" s="59"/>
      <c r="AG299" s="132" t="s">
        <v>221</v>
      </c>
      <c r="AH299" s="132" t="s">
        <v>105</v>
      </c>
      <c r="AI299" s="111">
        <v>16736.900000000001</v>
      </c>
      <c r="AJ299" s="111">
        <v>16168.3</v>
      </c>
      <c r="AK299" s="215">
        <v>31253.7</v>
      </c>
      <c r="AL299" s="215">
        <v>51334.7</v>
      </c>
      <c r="AM299" s="215">
        <v>24334.7</v>
      </c>
      <c r="AN299" s="215">
        <v>24157.8</v>
      </c>
      <c r="AO299" s="118" t="s">
        <v>206</v>
      </c>
      <c r="AP299" s="17"/>
    </row>
    <row r="300" spans="1:42" ht="262.5" x14ac:dyDescent="0.25">
      <c r="A300" s="257"/>
      <c r="B300" s="265"/>
      <c r="C300" s="96"/>
      <c r="D300" s="97"/>
      <c r="E300" s="97"/>
      <c r="F300" s="97"/>
      <c r="G300" s="97"/>
      <c r="H300" s="97"/>
      <c r="I300" s="97"/>
      <c r="J300" s="97"/>
      <c r="K300" s="97"/>
      <c r="L300" s="97"/>
      <c r="M300" s="97"/>
      <c r="N300" s="97"/>
      <c r="O300" s="97"/>
      <c r="P300" s="97"/>
      <c r="Q300" s="97"/>
      <c r="R300" s="97"/>
      <c r="S300" s="97"/>
      <c r="T300" s="97"/>
      <c r="U300" s="97"/>
      <c r="V300" s="97"/>
      <c r="W300" s="97"/>
      <c r="X300" s="97"/>
      <c r="Y300" s="97"/>
      <c r="Z300" s="97"/>
      <c r="AA300" s="97"/>
      <c r="AB300" s="97"/>
      <c r="AC300" s="25" t="s">
        <v>679</v>
      </c>
      <c r="AD300" s="27" t="s">
        <v>540</v>
      </c>
      <c r="AE300" s="27" t="s">
        <v>680</v>
      </c>
      <c r="AF300" s="79"/>
      <c r="AG300" s="134"/>
      <c r="AH300" s="134"/>
      <c r="AI300" s="113"/>
      <c r="AJ300" s="113"/>
      <c r="AK300" s="222"/>
      <c r="AL300" s="222"/>
      <c r="AM300" s="222"/>
      <c r="AN300" s="222"/>
      <c r="AO300" s="120"/>
      <c r="AP300" s="17"/>
    </row>
    <row r="301" spans="1:42" ht="206.25" x14ac:dyDescent="0.25">
      <c r="A301" s="250"/>
      <c r="B301" s="266"/>
      <c r="C301" s="98"/>
      <c r="D301" s="92"/>
      <c r="E301" s="92"/>
      <c r="F301" s="92"/>
      <c r="G301" s="92"/>
      <c r="H301" s="92"/>
      <c r="I301" s="92"/>
      <c r="J301" s="92"/>
      <c r="K301" s="92"/>
      <c r="L301" s="92"/>
      <c r="M301" s="92"/>
      <c r="N301" s="92"/>
      <c r="O301" s="92"/>
      <c r="P301" s="92"/>
      <c r="Q301" s="92"/>
      <c r="R301" s="92"/>
      <c r="S301" s="92"/>
      <c r="T301" s="92"/>
      <c r="U301" s="92"/>
      <c r="V301" s="92"/>
      <c r="W301" s="92"/>
      <c r="X301" s="92"/>
      <c r="Y301" s="92"/>
      <c r="Z301" s="92"/>
      <c r="AA301" s="92"/>
      <c r="AB301" s="92"/>
      <c r="AC301" s="61" t="s">
        <v>681</v>
      </c>
      <c r="AD301" s="54" t="s">
        <v>540</v>
      </c>
      <c r="AE301" s="54" t="s">
        <v>680</v>
      </c>
      <c r="AF301" s="60"/>
      <c r="AG301" s="133"/>
      <c r="AH301" s="133"/>
      <c r="AI301" s="112"/>
      <c r="AJ301" s="112"/>
      <c r="AK301" s="219"/>
      <c r="AL301" s="219"/>
      <c r="AM301" s="219"/>
      <c r="AN301" s="219"/>
      <c r="AO301" s="119"/>
      <c r="AP301" s="17"/>
    </row>
    <row r="302" spans="1:42" ht="159.75" customHeight="1" x14ac:dyDescent="0.25">
      <c r="A302" s="257" t="s">
        <v>520</v>
      </c>
      <c r="B302" s="265" t="s">
        <v>521</v>
      </c>
      <c r="C302" s="95" t="s">
        <v>52</v>
      </c>
      <c r="D302" s="91" t="s">
        <v>519</v>
      </c>
      <c r="E302" s="91" t="s">
        <v>54</v>
      </c>
      <c r="F302" s="91"/>
      <c r="G302" s="91"/>
      <c r="H302" s="91"/>
      <c r="I302" s="91"/>
      <c r="J302" s="91"/>
      <c r="K302" s="91"/>
      <c r="L302" s="91"/>
      <c r="M302" s="91"/>
      <c r="N302" s="91"/>
      <c r="O302" s="91"/>
      <c r="P302" s="91"/>
      <c r="Q302" s="91"/>
      <c r="R302" s="91"/>
      <c r="S302" s="91"/>
      <c r="T302" s="91"/>
      <c r="U302" s="91"/>
      <c r="V302" s="91"/>
      <c r="W302" s="91"/>
      <c r="X302" s="91"/>
      <c r="Y302" s="91"/>
      <c r="Z302" s="91"/>
      <c r="AA302" s="91"/>
      <c r="AB302" s="91"/>
      <c r="AC302" s="23" t="s">
        <v>677</v>
      </c>
      <c r="AD302" s="30" t="s">
        <v>540</v>
      </c>
      <c r="AE302" s="30" t="s">
        <v>678</v>
      </c>
      <c r="AF302" s="59"/>
      <c r="AG302" s="132" t="s">
        <v>221</v>
      </c>
      <c r="AH302" s="132" t="s">
        <v>105</v>
      </c>
      <c r="AI302" s="111">
        <v>615.5</v>
      </c>
      <c r="AJ302" s="111">
        <v>563.5</v>
      </c>
      <c r="AK302" s="230"/>
      <c r="AL302" s="230"/>
      <c r="AM302" s="230"/>
      <c r="AN302" s="230"/>
      <c r="AO302" s="118" t="s">
        <v>206</v>
      </c>
      <c r="AP302" s="17"/>
    </row>
    <row r="303" spans="1:42" ht="394.5" customHeight="1" x14ac:dyDescent="0.25">
      <c r="A303" s="250"/>
      <c r="B303" s="266"/>
      <c r="C303" s="98"/>
      <c r="D303" s="92"/>
      <c r="E303" s="92"/>
      <c r="F303" s="92"/>
      <c r="G303" s="92"/>
      <c r="H303" s="92"/>
      <c r="I303" s="92"/>
      <c r="J303" s="92"/>
      <c r="K303" s="92"/>
      <c r="L303" s="92"/>
      <c r="M303" s="92"/>
      <c r="N303" s="92"/>
      <c r="O303" s="92"/>
      <c r="P303" s="92"/>
      <c r="Q303" s="92"/>
      <c r="R303" s="92"/>
      <c r="S303" s="92"/>
      <c r="T303" s="92"/>
      <c r="U303" s="92"/>
      <c r="V303" s="92"/>
      <c r="W303" s="92"/>
      <c r="X303" s="92"/>
      <c r="Y303" s="92"/>
      <c r="Z303" s="92"/>
      <c r="AA303" s="92"/>
      <c r="AB303" s="92"/>
      <c r="AC303" s="61" t="s">
        <v>757</v>
      </c>
      <c r="AD303" s="42" t="s">
        <v>65</v>
      </c>
      <c r="AE303" s="67" t="s">
        <v>758</v>
      </c>
      <c r="AF303" s="60"/>
      <c r="AG303" s="133"/>
      <c r="AH303" s="133"/>
      <c r="AI303" s="112"/>
      <c r="AJ303" s="112"/>
      <c r="AK303" s="219"/>
      <c r="AL303" s="219"/>
      <c r="AM303" s="219"/>
      <c r="AN303" s="219"/>
      <c r="AO303" s="119"/>
      <c r="AP303" s="17"/>
    </row>
    <row r="304" spans="1:42" ht="409.5" x14ac:dyDescent="0.25">
      <c r="A304" s="83" t="s">
        <v>522</v>
      </c>
      <c r="B304" s="84" t="s">
        <v>523</v>
      </c>
      <c r="C304" s="85" t="s">
        <v>52</v>
      </c>
      <c r="D304" s="86" t="s">
        <v>519</v>
      </c>
      <c r="E304" s="86" t="s">
        <v>54</v>
      </c>
      <c r="F304" s="86"/>
      <c r="G304" s="86"/>
      <c r="H304" s="86"/>
      <c r="I304" s="86"/>
      <c r="J304" s="86"/>
      <c r="K304" s="86"/>
      <c r="L304" s="86"/>
      <c r="M304" s="86"/>
      <c r="N304" s="86"/>
      <c r="O304" s="86"/>
      <c r="P304" s="86"/>
      <c r="Q304" s="86"/>
      <c r="R304" s="86"/>
      <c r="S304" s="86"/>
      <c r="T304" s="86"/>
      <c r="U304" s="86"/>
      <c r="V304" s="86"/>
      <c r="W304" s="86"/>
      <c r="X304" s="86"/>
      <c r="Y304" s="86"/>
      <c r="Z304" s="86" t="s">
        <v>130</v>
      </c>
      <c r="AA304" s="86" t="s">
        <v>65</v>
      </c>
      <c r="AB304" s="86" t="s">
        <v>131</v>
      </c>
      <c r="AC304" s="61" t="s">
        <v>757</v>
      </c>
      <c r="AD304" s="42" t="s">
        <v>65</v>
      </c>
      <c r="AE304" s="67" t="s">
        <v>758</v>
      </c>
      <c r="AF304" s="19"/>
      <c r="AG304" s="130" t="s">
        <v>221</v>
      </c>
      <c r="AH304" s="130" t="s">
        <v>105</v>
      </c>
      <c r="AI304" s="109">
        <v>550</v>
      </c>
      <c r="AJ304" s="109">
        <v>550</v>
      </c>
      <c r="AK304" s="228">
        <v>300</v>
      </c>
      <c r="AL304" s="228"/>
      <c r="AM304" s="228"/>
      <c r="AN304" s="228"/>
      <c r="AO304" s="116" t="s">
        <v>206</v>
      </c>
      <c r="AP304" s="17"/>
    </row>
    <row r="305" spans="1:42" ht="409.5" x14ac:dyDescent="0.25">
      <c r="A305" s="83" t="s">
        <v>524</v>
      </c>
      <c r="B305" s="84" t="s">
        <v>525</v>
      </c>
      <c r="C305" s="85" t="s">
        <v>52</v>
      </c>
      <c r="D305" s="86" t="s">
        <v>519</v>
      </c>
      <c r="E305" s="86" t="s">
        <v>54</v>
      </c>
      <c r="F305" s="86"/>
      <c r="G305" s="86"/>
      <c r="H305" s="86"/>
      <c r="I305" s="86"/>
      <c r="J305" s="86"/>
      <c r="K305" s="86"/>
      <c r="L305" s="86"/>
      <c r="M305" s="86"/>
      <c r="N305" s="86"/>
      <c r="O305" s="86"/>
      <c r="P305" s="86"/>
      <c r="Q305" s="86"/>
      <c r="R305" s="86"/>
      <c r="S305" s="86"/>
      <c r="T305" s="86"/>
      <c r="U305" s="86"/>
      <c r="V305" s="86"/>
      <c r="W305" s="86"/>
      <c r="X305" s="86"/>
      <c r="Y305" s="86"/>
      <c r="Z305" s="86" t="s">
        <v>130</v>
      </c>
      <c r="AA305" s="86" t="s">
        <v>65</v>
      </c>
      <c r="AB305" s="86" t="s">
        <v>131</v>
      </c>
      <c r="AC305" s="61" t="s">
        <v>757</v>
      </c>
      <c r="AD305" s="42" t="s">
        <v>65</v>
      </c>
      <c r="AE305" s="67" t="s">
        <v>758</v>
      </c>
      <c r="AF305" s="19"/>
      <c r="AG305" s="130" t="s">
        <v>221</v>
      </c>
      <c r="AH305" s="130" t="s">
        <v>105</v>
      </c>
      <c r="AI305" s="109">
        <v>3891.4</v>
      </c>
      <c r="AJ305" s="109">
        <v>3887.3</v>
      </c>
      <c r="AK305" s="215">
        <v>6259</v>
      </c>
      <c r="AL305" s="215"/>
      <c r="AM305" s="215"/>
      <c r="AN305" s="215"/>
      <c r="AO305" s="116" t="s">
        <v>206</v>
      </c>
      <c r="AP305" s="17"/>
    </row>
    <row r="306" spans="1:42" ht="409.5" x14ac:dyDescent="0.25">
      <c r="A306" s="83" t="s">
        <v>526</v>
      </c>
      <c r="B306" s="84" t="s">
        <v>527</v>
      </c>
      <c r="C306" s="85" t="s">
        <v>52</v>
      </c>
      <c r="D306" s="86" t="s">
        <v>519</v>
      </c>
      <c r="E306" s="86" t="s">
        <v>54</v>
      </c>
      <c r="F306" s="86"/>
      <c r="G306" s="86"/>
      <c r="H306" s="86"/>
      <c r="I306" s="86"/>
      <c r="J306" s="86"/>
      <c r="K306" s="86"/>
      <c r="L306" s="86"/>
      <c r="M306" s="86"/>
      <c r="N306" s="86"/>
      <c r="O306" s="86"/>
      <c r="P306" s="86"/>
      <c r="Q306" s="86"/>
      <c r="R306" s="86"/>
      <c r="S306" s="86"/>
      <c r="T306" s="86"/>
      <c r="U306" s="86"/>
      <c r="V306" s="86"/>
      <c r="W306" s="86"/>
      <c r="X306" s="86"/>
      <c r="Y306" s="86"/>
      <c r="Z306" s="86" t="s">
        <v>130</v>
      </c>
      <c r="AA306" s="86" t="s">
        <v>65</v>
      </c>
      <c r="AB306" s="86" t="s">
        <v>131</v>
      </c>
      <c r="AC306" s="61" t="s">
        <v>757</v>
      </c>
      <c r="AD306" s="42" t="s">
        <v>65</v>
      </c>
      <c r="AE306" s="67" t="s">
        <v>758</v>
      </c>
      <c r="AF306" s="19"/>
      <c r="AG306" s="130" t="s">
        <v>221</v>
      </c>
      <c r="AH306" s="130" t="s">
        <v>105</v>
      </c>
      <c r="AI306" s="109" t="s">
        <v>41</v>
      </c>
      <c r="AJ306" s="109" t="s">
        <v>41</v>
      </c>
      <c r="AK306" s="220">
        <v>1000</v>
      </c>
      <c r="AL306" s="220">
        <v>0</v>
      </c>
      <c r="AM306" s="220">
        <v>0</v>
      </c>
      <c r="AN306" s="220">
        <v>0</v>
      </c>
      <c r="AO306" s="116" t="s">
        <v>206</v>
      </c>
      <c r="AP306" s="17"/>
    </row>
    <row r="307" spans="1:42" ht="409.5" x14ac:dyDescent="0.25">
      <c r="A307" s="83" t="s">
        <v>528</v>
      </c>
      <c r="B307" s="84" t="s">
        <v>529</v>
      </c>
      <c r="C307" s="85" t="s">
        <v>52</v>
      </c>
      <c r="D307" s="86" t="s">
        <v>519</v>
      </c>
      <c r="E307" s="86" t="s">
        <v>54</v>
      </c>
      <c r="F307" s="86"/>
      <c r="G307" s="86"/>
      <c r="H307" s="86"/>
      <c r="I307" s="86"/>
      <c r="J307" s="86"/>
      <c r="K307" s="86"/>
      <c r="L307" s="86"/>
      <c r="M307" s="86"/>
      <c r="N307" s="86"/>
      <c r="O307" s="86"/>
      <c r="P307" s="86"/>
      <c r="Q307" s="86"/>
      <c r="R307" s="86"/>
      <c r="S307" s="86"/>
      <c r="T307" s="86"/>
      <c r="U307" s="86"/>
      <c r="V307" s="86"/>
      <c r="W307" s="86"/>
      <c r="X307" s="86"/>
      <c r="Y307" s="86"/>
      <c r="Z307" s="86" t="s">
        <v>130</v>
      </c>
      <c r="AA307" s="86" t="s">
        <v>65</v>
      </c>
      <c r="AB307" s="86" t="s">
        <v>131</v>
      </c>
      <c r="AC307" s="61" t="s">
        <v>757</v>
      </c>
      <c r="AD307" s="42" t="s">
        <v>65</v>
      </c>
      <c r="AE307" s="67" t="s">
        <v>758</v>
      </c>
      <c r="AF307" s="19"/>
      <c r="AG307" s="130" t="s">
        <v>221</v>
      </c>
      <c r="AH307" s="130" t="s">
        <v>105</v>
      </c>
      <c r="AI307" s="109">
        <v>2957.1</v>
      </c>
      <c r="AJ307" s="109">
        <v>2957.1</v>
      </c>
      <c r="AK307" s="217">
        <v>4542.5</v>
      </c>
      <c r="AL307" s="217"/>
      <c r="AM307" s="217"/>
      <c r="AN307" s="217"/>
      <c r="AO307" s="116" t="s">
        <v>206</v>
      </c>
      <c r="AP307" s="17"/>
    </row>
    <row r="308" spans="1:42" ht="75" x14ac:dyDescent="0.25">
      <c r="A308" s="80" t="s">
        <v>530</v>
      </c>
      <c r="B308" s="81" t="s">
        <v>531</v>
      </c>
      <c r="C308" s="82" t="s">
        <v>40</v>
      </c>
      <c r="D308" s="82" t="s">
        <v>40</v>
      </c>
      <c r="E308" s="82" t="s">
        <v>40</v>
      </c>
      <c r="F308" s="82" t="s">
        <v>40</v>
      </c>
      <c r="G308" s="82" t="s">
        <v>40</v>
      </c>
      <c r="H308" s="82" t="s">
        <v>40</v>
      </c>
      <c r="I308" s="82" t="s">
        <v>40</v>
      </c>
      <c r="J308" s="82" t="s">
        <v>40</v>
      </c>
      <c r="K308" s="82" t="s">
        <v>40</v>
      </c>
      <c r="L308" s="82" t="s">
        <v>40</v>
      </c>
      <c r="M308" s="82" t="s">
        <v>40</v>
      </c>
      <c r="N308" s="82" t="s">
        <v>40</v>
      </c>
      <c r="O308" s="82" t="s">
        <v>40</v>
      </c>
      <c r="P308" s="82" t="s">
        <v>40</v>
      </c>
      <c r="Q308" s="82" t="s">
        <v>40</v>
      </c>
      <c r="R308" s="82" t="s">
        <v>40</v>
      </c>
      <c r="S308" s="82" t="s">
        <v>40</v>
      </c>
      <c r="T308" s="82" t="s">
        <v>40</v>
      </c>
      <c r="U308" s="82" t="s">
        <v>40</v>
      </c>
      <c r="V308" s="82" t="s">
        <v>40</v>
      </c>
      <c r="W308" s="82" t="s">
        <v>40</v>
      </c>
      <c r="X308" s="82" t="s">
        <v>40</v>
      </c>
      <c r="Y308" s="82" t="s">
        <v>40</v>
      </c>
      <c r="Z308" s="82" t="s">
        <v>40</v>
      </c>
      <c r="AA308" s="82" t="s">
        <v>40</v>
      </c>
      <c r="AB308" s="82" t="s">
        <v>40</v>
      </c>
      <c r="AC308" s="18" t="s">
        <v>40</v>
      </c>
      <c r="AD308" s="18" t="s">
        <v>40</v>
      </c>
      <c r="AE308" s="18" t="s">
        <v>40</v>
      </c>
      <c r="AF308" s="18" t="s">
        <v>40</v>
      </c>
      <c r="AG308" s="129" t="s">
        <v>40</v>
      </c>
      <c r="AH308" s="129" t="s">
        <v>40</v>
      </c>
      <c r="AI308" s="108" t="s">
        <v>41</v>
      </c>
      <c r="AJ308" s="108" t="s">
        <v>41</v>
      </c>
      <c r="AK308" s="213"/>
      <c r="AL308" s="213"/>
      <c r="AM308" s="213">
        <v>30000</v>
      </c>
      <c r="AN308" s="213">
        <v>60000</v>
      </c>
      <c r="AO308" s="115" t="s">
        <v>107</v>
      </c>
      <c r="AP308" s="17"/>
    </row>
    <row r="309" spans="1:42" ht="15" customHeight="1" x14ac:dyDescent="0.25">
      <c r="A309" s="13"/>
      <c r="B309" s="14"/>
      <c r="C309" s="15"/>
      <c r="D309" s="15"/>
      <c r="E309" s="15"/>
      <c r="F309" s="15"/>
      <c r="G309" s="15"/>
      <c r="H309" s="15"/>
      <c r="I309" s="14"/>
      <c r="J309" s="16"/>
      <c r="K309" s="16"/>
      <c r="L309" s="16"/>
      <c r="M309" s="16"/>
      <c r="N309" s="16"/>
      <c r="O309" s="16"/>
      <c r="P309" s="16"/>
      <c r="Q309" s="16"/>
      <c r="R309" s="16"/>
      <c r="S309" s="16"/>
      <c r="T309" s="16"/>
      <c r="U309" s="22"/>
      <c r="V309" s="22"/>
      <c r="W309" s="22"/>
      <c r="X309" s="22"/>
      <c r="Y309" s="22"/>
      <c r="Z309" s="22"/>
      <c r="AA309" s="22"/>
      <c r="AB309" s="22"/>
      <c r="AC309" s="22"/>
      <c r="AD309" s="22"/>
      <c r="AE309" s="22"/>
      <c r="AF309" s="22"/>
      <c r="AG309" s="135"/>
      <c r="AH309" s="135"/>
      <c r="AI309" s="22"/>
      <c r="AJ309" s="22"/>
      <c r="AK309" s="231"/>
      <c r="AL309" s="231"/>
      <c r="AM309" s="231"/>
      <c r="AN309" s="231"/>
      <c r="AO309" s="121"/>
      <c r="AP309" s="17"/>
    </row>
  </sheetData>
  <mergeCells count="73">
    <mergeCell ref="A299:A301"/>
    <mergeCell ref="B299:B301"/>
    <mergeCell ref="A302:A303"/>
    <mergeCell ref="B302:B303"/>
    <mergeCell ref="AO10:AO19"/>
    <mergeCell ref="AL14:AL19"/>
    <mergeCell ref="AK14:AK19"/>
    <mergeCell ref="C10:AB11"/>
    <mergeCell ref="R14:R19"/>
    <mergeCell ref="Q14:Q19"/>
    <mergeCell ref="S14:S19"/>
    <mergeCell ref="T14:T19"/>
    <mergeCell ref="U14:U19"/>
    <mergeCell ref="V14:V19"/>
    <mergeCell ref="W14:W19"/>
    <mergeCell ref="X14:X19"/>
    <mergeCell ref="AK1:AK7"/>
    <mergeCell ref="A2:AJ3"/>
    <mergeCell ref="S4:T4"/>
    <mergeCell ref="S5:T5"/>
    <mergeCell ref="B7:J7"/>
    <mergeCell ref="Y14:Y19"/>
    <mergeCell ref="Z14:Z19"/>
    <mergeCell ref="AA14:AA19"/>
    <mergeCell ref="AB14:AB19"/>
    <mergeCell ref="A123:A124"/>
    <mergeCell ref="M14:M19"/>
    <mergeCell ref="N14:N19"/>
    <mergeCell ref="O14:O19"/>
    <mergeCell ref="P14:P19"/>
    <mergeCell ref="AM13:AN13"/>
    <mergeCell ref="AI10:AN12"/>
    <mergeCell ref="AI13:AJ13"/>
    <mergeCell ref="Z13:AB13"/>
    <mergeCell ref="C12:V12"/>
    <mergeCell ref="W12:AB12"/>
    <mergeCell ref="C13:E13"/>
    <mergeCell ref="F13:I13"/>
    <mergeCell ref="J13:L13"/>
    <mergeCell ref="M13:P13"/>
    <mergeCell ref="Q13:S13"/>
    <mergeCell ref="T13:V13"/>
    <mergeCell ref="W13:Y13"/>
    <mergeCell ref="AF10:AF19"/>
    <mergeCell ref="AG10:AH13"/>
    <mergeCell ref="AG14:AG19"/>
    <mergeCell ref="AH14:AH19"/>
    <mergeCell ref="AI14:AJ14"/>
    <mergeCell ref="AI15:AI19"/>
    <mergeCell ref="AJ15:AJ19"/>
    <mergeCell ref="AM14:AM15"/>
    <mergeCell ref="AN14:AN15"/>
    <mergeCell ref="AM16:AM19"/>
    <mergeCell ref="AN16:AN19"/>
    <mergeCell ref="A295:A297"/>
    <mergeCell ref="AG20:AH20"/>
    <mergeCell ref="B10:B19"/>
    <mergeCell ref="C14:C19"/>
    <mergeCell ref="D14:D19"/>
    <mergeCell ref="E14:E19"/>
    <mergeCell ref="F14:F19"/>
    <mergeCell ref="G14:G19"/>
    <mergeCell ref="H14:H19"/>
    <mergeCell ref="I14:I19"/>
    <mergeCell ref="J14:J19"/>
    <mergeCell ref="K14:K19"/>
    <mergeCell ref="L14:L19"/>
    <mergeCell ref="AC13:AE13"/>
    <mergeCell ref="AC14:AC19"/>
    <mergeCell ref="AD14:AD19"/>
    <mergeCell ref="AE14:AE19"/>
    <mergeCell ref="AC10:AE11"/>
    <mergeCell ref="AC12:AE12"/>
  </mergeCells>
  <pageMargins left="0.1576389" right="0" top="0.27569440000000001" bottom="0.1576389" header="0" footer="0.1576389"/>
  <pageSetup paperSize="9" scale="45" orientation="landscape"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2A4B20C7-56C9-44AD-A0B0-2AF40C0116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МО</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BIRUKOVAG\Пользователь</dc:creator>
  <cp:lastModifiedBy>Пользователь</cp:lastModifiedBy>
  <cp:lastPrinted>2020-01-22T05:34:52Z</cp:lastPrinted>
  <dcterms:created xsi:type="dcterms:W3CDTF">2019-06-17T11:34:11Z</dcterms:created>
  <dcterms:modified xsi:type="dcterms:W3CDTF">2020-01-22T05:49:20Z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rro_20190701.xlsx</vt:lpwstr>
  </property>
  <property fmtid="{D5CDD505-2E9C-101B-9397-08002B2CF9AE}" pid="3" name="Название отчета">
    <vt:lpwstr>rro_20190701.xlsx</vt:lpwstr>
  </property>
  <property fmtid="{D5CDD505-2E9C-101B-9397-08002B2CF9AE}" pid="4" name="Версия клиента">
    <vt:lpwstr>18.2.7.29019</vt:lpwstr>
  </property>
  <property fmtid="{D5CDD505-2E9C-101B-9397-08002B2CF9AE}" pid="5" name="Версия базы">
    <vt:lpwstr>18.2.0.64694404</vt:lpwstr>
  </property>
  <property fmtid="{D5CDD505-2E9C-101B-9397-08002B2CF9AE}" pid="6" name="Тип сервера">
    <vt:lpwstr>MSSQL</vt:lpwstr>
  </property>
  <property fmtid="{D5CDD505-2E9C-101B-9397-08002B2CF9AE}" pid="7" name="Сервер">
    <vt:lpwstr>192.168.52.108</vt:lpwstr>
  </property>
  <property fmtid="{D5CDD505-2E9C-101B-9397-08002B2CF9AE}" pid="8" name="База">
    <vt:lpwstr>svod_smart</vt:lpwstr>
  </property>
  <property fmtid="{D5CDD505-2E9C-101B-9397-08002B2CF9AE}" pid="9" name="Пользователь">
    <vt:lpwstr>бирюковагс</vt:lpwstr>
  </property>
  <property fmtid="{D5CDD505-2E9C-101B-9397-08002B2CF9AE}" pid="10" name="Шаблон">
    <vt:lpwstr>rro_20190701</vt:lpwstr>
  </property>
  <property fmtid="{D5CDD505-2E9C-101B-9397-08002B2CF9AE}" pid="11" name="Локальная база">
    <vt:lpwstr>используется</vt:lpwstr>
  </property>
</Properties>
</file>