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-2024 ПРОЕКТ бюджета КМР ЛО\Проект бюджета КМР ЛО 2022-2024 гг\Проект бюджета 2022-2024\Прочие документы и материалы\"/>
    </mc:Choice>
  </mc:AlternateContent>
  <xr:revisionPtr revIDLastSave="0" documentId="13_ncr:1_{75C16EE9-03CA-43EE-A7DE-86B0686AEB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ИД " sheetId="2" r:id="rId1"/>
  </sheets>
  <definedNames>
    <definedName name="APPT" localSheetId="0">'РИД '!#REF!</definedName>
    <definedName name="FIO" localSheetId="0">'РИД '!#REF!</definedName>
    <definedName name="LAST_CELL" localSheetId="0">'РИД '!$J$151</definedName>
    <definedName name="SIGN" localSheetId="0">'РИД '!$B$21:$H$22</definedName>
    <definedName name="_xlnm.Print_Area" localSheetId="0">'РИД '!$A$1:$J$154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" i="2" l="1"/>
  <c r="F100" i="2"/>
  <c r="G100" i="2"/>
  <c r="H100" i="2"/>
  <c r="K100" i="2" s="1"/>
  <c r="I100" i="2"/>
  <c r="J100" i="2"/>
  <c r="H114" i="2" l="1"/>
  <c r="F148" i="2" l="1"/>
  <c r="G148" i="2" l="1"/>
  <c r="H148" i="2"/>
  <c r="I148" i="2"/>
  <c r="J148" i="2"/>
  <c r="E148" i="2"/>
  <c r="I149" i="2" l="1"/>
  <c r="H149" i="2"/>
  <c r="J149" i="2"/>
  <c r="F149" i="2"/>
  <c r="E149" i="2"/>
  <c r="G149" i="2"/>
</calcChain>
</file>

<file path=xl/sharedStrings.xml><?xml version="1.0" encoding="utf-8"?>
<sst xmlns="http://schemas.openxmlformats.org/spreadsheetml/2006/main" count="528" uniqueCount="218">
  <si>
    <t>Итого</t>
  </si>
  <si>
    <t>Федеральная налоговая служба</t>
  </si>
  <si>
    <t>Федеральное казначейство</t>
  </si>
  <si>
    <t>Администрация Кировского муниципального района Ленинградской области</t>
  </si>
  <si>
    <t>Комитет финансов администрации  Кировского муниципального района Ленинградской области</t>
  </si>
  <si>
    <t>КУМИ администрации  Кировского муниципального района Ленинградской области</t>
  </si>
  <si>
    <t>Администрация муниципального образования Шлиссельбургское городское поселение муниципального образования Кировский муниципальный район Ленинградской области</t>
  </si>
  <si>
    <t>Муниципальное казенное учреждение Управление хозяйственного обеспечения и транспорта Кировского муниципального района Ленинградской области</t>
  </si>
  <si>
    <t>Федеральная служба по надзору в сфере природопользования</t>
  </si>
  <si>
    <t>муниципальное казенное учреждение "Управление капитального строительства" Кировского муниципального района Ленинградской области</t>
  </si>
  <si>
    <t>Комитет образования администрации  Кировского муниципального района Ленинградской области</t>
  </si>
  <si>
    <t>Федеральная служба по надзору в сфере защиты прав потребителей и благополучия человека</t>
  </si>
  <si>
    <t>Министерство внутренних дел Российской Федерации</t>
  </si>
  <si>
    <t>Управление делами Правительства Ленинградской области</t>
  </si>
  <si>
    <t>Совет депутатов  Кировского муниципального района Ленинградской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</si>
  <si>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</si>
  <si>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</si>
  <si>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</si>
  <si>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</si>
  <si>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</si>
  <si>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</si>
  <si>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Минимальный налог, зачисляемый в бюджеты субъектов Российской Федерации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</si>
  <si>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</si>
  <si>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</si>
  <si>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</si>
  <si>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</si>
  <si>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</si>
  <si>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</si>
  <si>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</si>
  <si>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</si>
  <si>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</si>
  <si>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</si>
  <si>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</si>
  <si>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</si>
  <si>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</si>
  <si>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Плата за размещение отходов производства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</si>
  <si>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</si>
  <si>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</si>
  <si>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</si>
  <si>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</si>
  <si>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</si>
  <si>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</si>
  <si>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</si>
  <si>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</si>
  <si>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</si>
  <si>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</si>
  <si>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</si>
  <si>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Субсидия бюджетам муниципальных районов на поддержку отрасли культуры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</si>
  <si>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</si>
  <si>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</si>
  <si>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</si>
  <si>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</si>
  <si>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</si>
  <si>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</si>
  <si>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государственную регистрацию актов гражданского состояния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</si>
  <si>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</si>
  <si>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</si>
  <si>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</si>
  <si>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</si>
  <si>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1.01.02.010.01.0000.110</t>
  </si>
  <si>
    <t>1.01.02.020.01.0000.110</t>
  </si>
  <si>
    <t>1.01.02.030.01.0000.110</t>
  </si>
  <si>
    <t>1.01.02.040.01.0000.110</t>
  </si>
  <si>
    <t>1.05.01.011.01.0000.110</t>
  </si>
  <si>
    <t>1.05.01.021.01.0000.110</t>
  </si>
  <si>
    <t>1.05.01.050.01.0000.110</t>
  </si>
  <si>
    <t>1.05.02.010.02.0000.110</t>
  </si>
  <si>
    <t>1.05.03.010.01.0000.110</t>
  </si>
  <si>
    <t>1.05.04.020.02.0000.110</t>
  </si>
  <si>
    <t>1.08.03.010.01.0000.110</t>
  </si>
  <si>
    <t>1.08.07.150.01.0000.110</t>
  </si>
  <si>
    <t>1.11.03.050.05.0000.120</t>
  </si>
  <si>
    <t>1.11.05.013.05.0000.120</t>
  </si>
  <si>
    <t>1.11.05.013.13.0000.120</t>
  </si>
  <si>
    <t>1.11.05.035.05.0000.120</t>
  </si>
  <si>
    <t>1.11.05.075.05.0000.120</t>
  </si>
  <si>
    <t>1.11.07.015.05.0000.120</t>
  </si>
  <si>
    <t>1.11.09.045.05.0000.120</t>
  </si>
  <si>
    <t>1.12.01.010.01.0000.120</t>
  </si>
  <si>
    <t>1.12.01.030.01.0000.120</t>
  </si>
  <si>
    <t>1.12.01.041.01.0000.120</t>
  </si>
  <si>
    <t>1.13.01.995.05.0000.130</t>
  </si>
  <si>
    <t>1.13.02.995.05.0000.130</t>
  </si>
  <si>
    <t>1.14.06.013.05.0000.430</t>
  </si>
  <si>
    <t>1.14.06.013.13.0000.430</t>
  </si>
  <si>
    <t>1.14.06.313.13.0000.430</t>
  </si>
  <si>
    <t>1.17.01.050.05.0000.180</t>
  </si>
  <si>
    <t>1.17.05.050.05.0000.180</t>
  </si>
  <si>
    <t>Наименование группы источников доходов бюджетов/наименование источника доходов бюджета</t>
  </si>
  <si>
    <t>Классификация доходов бюджета</t>
  </si>
  <si>
    <t>код</t>
  </si>
  <si>
    <t>наименование</t>
  </si>
  <si>
    <t>Наименование главного администратор доходов бюджета</t>
  </si>
  <si>
    <t>Прогноз доходов бюджета</t>
  </si>
  <si>
    <t>Налоговые и неналоговые доходы</t>
  </si>
  <si>
    <t>Безвозмездные поступления</t>
  </si>
  <si>
    <t>Реестр источников доходов бюджета Кировского муниципального района Ленинградской области</t>
  </si>
  <si>
    <t>Единица измерения: тыс.руб.</t>
  </si>
  <si>
    <t>Наименование бюджета:                                 Бюджет Кировского муниципального района Ленинградской области</t>
  </si>
  <si>
    <t>Наименование финансового органа:              Комитет финансов администрации Кировского муниципального района Ленинградской области</t>
  </si>
  <si>
    <t>Руководитель</t>
  </si>
  <si>
    <t>должность</t>
  </si>
  <si>
    <t>(уполномоченное лицо)</t>
  </si>
  <si>
    <t>_______________________</t>
  </si>
  <si>
    <t>подпись</t>
  </si>
  <si>
    <t>расшифровка подписи</t>
  </si>
  <si>
    <t>_Председатель КФ________________________</t>
  </si>
  <si>
    <t>Брюхова Е.В.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</si>
  <si>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</si>
  <si>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Управление культуры администрации Кировского муниципального района  Ленинградской области</t>
  </si>
  <si>
    <t xml:space="preserve">Безвозмездные поступления </t>
  </si>
  <si>
    <t>1.03.02.231.01.0000.110</t>
  </si>
  <si>
    <t>1.03.02.241.01.0000.110</t>
  </si>
  <si>
    <t>1.03.02.251.01.0000.110</t>
  </si>
  <si>
    <t>1.03.02.261.01.0000.110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</si>
  <si>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</si>
  <si>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</si>
  <si>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</si>
  <si>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</si>
  <si>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1.14.06.313.05.0000.430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</si>
  <si>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</si>
  <si>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Комитет образования администрации  Кировского муниципального района Ленинградской области)</t>
  </si>
  <si>
    <t>Комитет по молодежной политике Ленинградской области</t>
  </si>
  <si>
    <t>Комитет правопорядка и безопасности Ленинградской области</t>
  </si>
  <si>
    <t>2.02.15.001.05.0000.150</t>
  </si>
  <si>
    <t>2.02.15.002.05.0000.150</t>
  </si>
  <si>
    <t>2.02.20.077.05.0000.150</t>
  </si>
  <si>
    <t>2.02.20.216.05.0000.150</t>
  </si>
  <si>
    <t>2.02.25.169.05.0000.150</t>
  </si>
  <si>
    <t>2.02.25.519.05.0000.150</t>
  </si>
  <si>
    <t>2.02.29.999.05.0000.150</t>
  </si>
  <si>
    <t>2.02.30.024.05.0000.150</t>
  </si>
  <si>
    <t>2.02.30.027.05.0000.150</t>
  </si>
  <si>
    <t>2.02.35.082.05.0000.150</t>
  </si>
  <si>
    <t>2.02.35.120.05.0000.150</t>
  </si>
  <si>
    <t>2.02.35.260.05.0000.150</t>
  </si>
  <si>
    <t>2.02.35.930.05.0000.150</t>
  </si>
  <si>
    <t>2.02.40.014.05.0000.150</t>
  </si>
  <si>
    <t>2.02.45.160.05.0000.150</t>
  </si>
  <si>
    <t>2.19.60.010.05.0000.150</t>
  </si>
  <si>
    <t>2.18.05.010.05.0000.150</t>
  </si>
  <si>
    <t>2.18.60.010.05.0000.150</t>
  </si>
  <si>
    <t>1.16.01.203.01.0000.140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</si>
  <si>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</si>
  <si>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1.16.01.063.01.0000.140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</si>
  <si>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</si>
  <si>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</si>
  <si>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1.16.01.153.01.0000.140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</si>
  <si>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</si>
  <si>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1.16.01.193.01.0000.140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</si>
  <si>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</si>
  <si>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1.16.10.123.01.0000.140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</si>
  <si>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</si>
  <si>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1.16.10.129.01.0000.140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</si>
  <si>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</si>
  <si>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2.02.25210.05.0000.150</t>
  </si>
  <si>
    <t xml:space="preserve"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</si>
  <si>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2.02.29.999.05.0000.151</t>
  </si>
  <si>
    <t>2.02.35.469.05.0000.150</t>
  </si>
  <si>
    <t xml:space="preserve">Субвенции бюджетам муниципальных районов на проведение Всероссийской переписи населения 2020 года
</t>
  </si>
  <si>
    <t>1.16.01.053.01.0000.140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</si>
  <si>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</si>
  <si>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1.16.01.073.01.0000.140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</si>
  <si>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</si>
  <si>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1.16.01.083.01.0000.140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</si>
  <si>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</si>
  <si>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1.16.01.093.01.0000.140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</si>
  <si>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</si>
  <si>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1.16.01.113.01.0000.140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</si>
  <si>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</si>
  <si>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>1.16.01.143.01.0000.140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</si>
  <si>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</si>
  <si>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1.16.07.010.05.0000.140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</si>
  <si>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</si>
  <si>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1.16.07.090.05.0000.140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</si>
  <si>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</si>
  <si>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>1.16.11.050.01.0000.140</t>
  </si>
  <si>
    <t>Комитет по природным ресурсам Ленинградской области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</si>
  <si>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</si>
  <si>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1.05.01.012.01.0000.110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</si>
  <si>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</si>
  <si>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1.13.02.065.05.0000.130</t>
  </si>
  <si>
    <t>Доходы, поступающие в порядке возмещения расходов, понесенных в связи с эксплуатацией имущества муниципальных районов</t>
  </si>
  <si>
    <t>2.02.35.303.05.0000.150</t>
  </si>
  <si>
    <t>1.14.02.053.05.0000.410</t>
  </si>
  <si>
    <t>2.02.35.304.05.0000.150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</si>
  <si>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</si>
  <si>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</si>
  <si>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на 2023 и 2024 годов</t>
  </si>
  <si>
    <t>на 1 октября 2021 г.</t>
  </si>
  <si>
    <t>Прогноз доходов бюджета на 2021 год (текущий финансовый год)</t>
  </si>
  <si>
    <t>Кассовые поступления в текущем финансовом году (по состоянию на 1.10.2021)</t>
  </si>
  <si>
    <t>Оценка исполнения 2021 (текущий финансовый год)</t>
  </si>
  <si>
    <t>на 2022 год (очередной финансовый год)</t>
  </si>
  <si>
    <t>на 2023 год (первый год планового периода)</t>
  </si>
  <si>
    <t>на 2024 год (второй год планового периода)</t>
  </si>
  <si>
    <t>1.01.02.080.01.0000.110</t>
  </si>
  <si>
    <t>1.05.01.022.01.0000.110</t>
  </si>
  <si>
    <t>1.11.09.080.05.0000.120</t>
  </si>
  <si>
    <t>1.14.06.025.05.0000.430</t>
  </si>
  <si>
    <t>1.16.01.074.01.0000.140</t>
  </si>
  <si>
    <t>Комитет по охране, контролю и регулированию использования объектов животного мира Ленинградской области</t>
  </si>
  <si>
    <t>1.16.01.084.01.0000.140</t>
  </si>
  <si>
    <t>1.16.01.173.01.0000.140</t>
  </si>
  <si>
    <t>Администрация МО "Кировск"</t>
  </si>
  <si>
    <t>2.02.35.134.05.0000.150</t>
  </si>
  <si>
    <t>2.02.49.999.05.0000.150</t>
  </si>
  <si>
    <t>Управление ветеринарии Ленинградской области</t>
  </si>
  <si>
    <t>Комитет общего и профессионального образования Ленинградской области</t>
  </si>
  <si>
    <t>Комитет государственного экологического контроля Ленинградской области</t>
  </si>
  <si>
    <t>2.19.35.120.05.0000.150</t>
  </si>
  <si>
    <t>2.19.35.930.05.0000.150</t>
  </si>
  <si>
    <t>2.02.25.097.05.0000.150</t>
  </si>
  <si>
    <t>2.02.35.135.05.0000.150</t>
  </si>
  <si>
    <t>2.02.35.176.05.0000.150</t>
  </si>
  <si>
    <t>Федеральное агентство по рыболовству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</si>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</sst>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/>
    <xf numFmtId="0" fontId="4" fillId="2" borderId="0" xfId="0" applyFont="1" applyFill="1"/>
    <xf numFmtId="49" fontId="4" fillId="2" borderId="0" xfId="0" applyNumberFormat="1" applyFont="1" applyFill="1" applyBorder="1" applyAlignment="1" applyProtection="1"/>
    <xf numFmtId="164" fontId="4" fillId="2" borderId="0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wrapText="1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 applyProtection="1"/>
    <xf numFmtId="49" fontId="2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Alignment="1">
      <alignment wrapText="1"/>
    </xf>
    <xf numFmtId="166" fontId="0" fillId="2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166" fontId="4" fillId="2" borderId="1" xfId="0" applyNumberFormat="1" applyFont="1" applyFill="1" applyBorder="1"/>
    <xf numFmtId="165" fontId="3" fillId="2" borderId="1" xfId="0" applyNumberFormat="1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wrapText="1"/>
    </xf>
    <xf numFmtId="0" fontId="0" fillId="2" borderId="4" xfId="0" applyFill="1" applyBorder="1"/>
    <xf numFmtId="0" fontId="0" fillId="2" borderId="5" xfId="0" applyFill="1" applyBorder="1"/>
    <xf numFmtId="0" fontId="3" fillId="2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L154"/>
  <sheetViews>
    <sheetView showGridLines="0" tabSelected="1" view="pageBreakPreview" topLeftCell="A116" zoomScale="60" zoomScaleNormal="100" workbookViewId="0">
      <selection activeCell="H19" sqref="H19"/>
    </sheetView>
  </sheetViews>
  <sheetFormatPr defaultRowHeight="12.75" customHeight="1" x14ac:dyDescent="0.2"/>
  <cols>
    <col min="1" max="1" width="30" customWidth="1"/>
    <col min="2" max="2" width="25.7109375" customWidth="1"/>
    <col min="3" max="3" width="60.7109375" hidden="1" customWidth="1"/>
    <col min="4" max="4" width="39.5703125" customWidth="1"/>
    <col min="5" max="5" width="16.7109375" style="5" customWidth="1"/>
    <col min="6" max="6" width="17.42578125" style="5" customWidth="1"/>
    <col min="7" max="7" width="16.28515625" style="5" customWidth="1"/>
    <col min="8" max="8" width="15.5703125" customWidth="1"/>
    <col min="9" max="9" width="14" customWidth="1"/>
    <col min="10" max="10" width="14.140625" customWidth="1"/>
    <col min="11" max="11" width="11.5703125" customWidth="1"/>
    <col min="12" max="12" width="9.140625" bestFit="1" customWidth="1"/>
  </cols>
  <sheetData>
    <row r="1" spans="1:12" s="5" customFormat="1" ht="15.75" x14ac:dyDescent="0.25">
      <c r="A1" s="35" t="s">
        <v>96</v>
      </c>
      <c r="B1" s="35"/>
      <c r="C1" s="35"/>
      <c r="D1" s="35"/>
      <c r="E1" s="35"/>
      <c r="F1" s="35"/>
      <c r="G1" s="35"/>
      <c r="H1" s="35"/>
      <c r="I1" s="35"/>
      <c r="J1" s="35"/>
      <c r="K1" s="10"/>
    </row>
    <row r="2" spans="1:12" s="5" customFormat="1" ht="13.9" customHeight="1" x14ac:dyDescent="0.25">
      <c r="A2" s="35" t="s">
        <v>188</v>
      </c>
      <c r="B2" s="35"/>
      <c r="C2" s="35"/>
      <c r="D2" s="35"/>
      <c r="E2" s="35"/>
      <c r="F2" s="35"/>
      <c r="G2" s="35"/>
      <c r="H2" s="35"/>
      <c r="I2" s="35"/>
      <c r="J2" s="35"/>
      <c r="K2" s="10"/>
    </row>
    <row r="3" spans="1:12" s="5" customFormat="1" ht="15.75" x14ac:dyDescent="0.25">
      <c r="A3" s="11"/>
      <c r="B3" s="12"/>
      <c r="C3" s="12"/>
      <c r="D3" s="12"/>
      <c r="E3" s="12"/>
      <c r="F3" s="12"/>
      <c r="G3" s="13"/>
      <c r="H3" s="13"/>
      <c r="I3" s="14"/>
      <c r="J3" s="14"/>
      <c r="K3" s="10"/>
    </row>
    <row r="4" spans="1:12" s="5" customFormat="1" ht="15.75" x14ac:dyDescent="0.25">
      <c r="A4" s="35" t="s">
        <v>189</v>
      </c>
      <c r="B4" s="35"/>
      <c r="C4" s="35"/>
      <c r="D4" s="35"/>
      <c r="E4" s="35"/>
      <c r="F4" s="35"/>
      <c r="G4" s="35"/>
      <c r="H4" s="35"/>
      <c r="I4" s="35"/>
      <c r="J4" s="35"/>
      <c r="K4" s="10"/>
    </row>
    <row r="5" spans="1:12" s="5" customFormat="1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s="5" customFormat="1" ht="15.75" x14ac:dyDescent="0.25">
      <c r="A6" s="31" t="s">
        <v>99</v>
      </c>
      <c r="B6" s="31"/>
      <c r="C6" s="31"/>
      <c r="D6" s="31"/>
      <c r="E6" s="31"/>
      <c r="F6" s="31"/>
      <c r="G6" s="31"/>
      <c r="H6" s="31"/>
      <c r="I6" s="31"/>
      <c r="J6" s="31"/>
    </row>
    <row r="7" spans="1:12" s="5" customFormat="1" ht="15.75" x14ac:dyDescent="0.25">
      <c r="A7" s="10"/>
      <c r="B7" s="34"/>
      <c r="C7" s="34"/>
      <c r="D7" s="34"/>
      <c r="E7" s="34"/>
      <c r="F7" s="15"/>
      <c r="G7" s="10"/>
      <c r="H7" s="10"/>
      <c r="I7" s="10"/>
      <c r="J7" s="10"/>
    </row>
    <row r="8" spans="1:12" s="5" customFormat="1" ht="15.75" x14ac:dyDescent="0.25">
      <c r="A8" s="31" t="s">
        <v>98</v>
      </c>
      <c r="B8" s="31"/>
      <c r="C8" s="31"/>
      <c r="D8" s="31"/>
      <c r="E8" s="31"/>
      <c r="F8" s="31"/>
      <c r="G8" s="31"/>
      <c r="H8" s="31"/>
      <c r="I8" s="31"/>
      <c r="J8" s="31"/>
    </row>
    <row r="9" spans="1:12" s="5" customFormat="1" ht="15.75" x14ac:dyDescent="0.25">
      <c r="A9" s="16"/>
      <c r="B9" s="16"/>
      <c r="C9" s="16"/>
      <c r="D9" s="16"/>
      <c r="E9" s="16"/>
      <c r="F9" s="16"/>
      <c r="G9" s="22"/>
      <c r="H9" s="16"/>
      <c r="I9" s="16"/>
      <c r="J9" s="16"/>
    </row>
    <row r="10" spans="1:12" s="5" customFormat="1" ht="15.75" x14ac:dyDescent="0.25">
      <c r="A10" s="16" t="s">
        <v>97</v>
      </c>
      <c r="B10" s="16"/>
      <c r="C10" s="16"/>
      <c r="D10" s="16"/>
      <c r="E10" s="20"/>
      <c r="F10" s="16"/>
      <c r="G10" s="21"/>
      <c r="H10" s="16"/>
      <c r="I10" s="16"/>
      <c r="J10" s="16"/>
    </row>
    <row r="11" spans="1:12" s="5" customFormat="1" x14ac:dyDescent="0.2">
      <c r="B11" s="17"/>
      <c r="C11" s="17"/>
      <c r="D11" s="17"/>
      <c r="E11" s="17"/>
      <c r="F11" s="17"/>
      <c r="G11" s="17"/>
      <c r="H11" s="17"/>
      <c r="I11" s="17"/>
      <c r="J11" s="17"/>
    </row>
    <row r="12" spans="1:12" s="5" customFormat="1" ht="32.450000000000003" customHeight="1" x14ac:dyDescent="0.2">
      <c r="A12" s="32" t="s">
        <v>88</v>
      </c>
      <c r="B12" s="33" t="s">
        <v>89</v>
      </c>
      <c r="C12" s="33"/>
      <c r="D12" s="33" t="s">
        <v>92</v>
      </c>
      <c r="E12" s="33" t="s">
        <v>190</v>
      </c>
      <c r="F12" s="33" t="s">
        <v>191</v>
      </c>
      <c r="G12" s="32" t="s">
        <v>192</v>
      </c>
      <c r="H12" s="32" t="s">
        <v>93</v>
      </c>
      <c r="I12" s="32"/>
      <c r="J12" s="32"/>
    </row>
    <row r="13" spans="1:12" s="5" customFormat="1" ht="62.45" customHeight="1" x14ac:dyDescent="0.2">
      <c r="A13" s="32"/>
      <c r="B13" s="18" t="s">
        <v>90</v>
      </c>
      <c r="C13" s="18" t="s">
        <v>91</v>
      </c>
      <c r="D13" s="33"/>
      <c r="E13" s="33"/>
      <c r="F13" s="33"/>
      <c r="G13" s="32"/>
      <c r="H13" s="30" t="s">
        <v>193</v>
      </c>
      <c r="I13" s="30" t="s">
        <v>194</v>
      </c>
      <c r="J13" s="30" t="s">
        <v>195</v>
      </c>
      <c r="K13" s="19"/>
      <c r="L13" s="19"/>
    </row>
    <row r="14" spans="1:12" s="5" customFormat="1" ht="39.6" customHeight="1" x14ac:dyDescent="0.25">
      <c r="A14" s="7" t="s">
        <v>94</v>
      </c>
      <c r="B14" s="8" t="s">
        <v>59</v>
      </c>
      <c r="C14" s="9" t="s">
        <v>15</v>
      </c>
      <c r="D14" s="9" t="s">
        <v>1</v>
      </c>
      <c r="E14" s="23">
        <v>366146.2</v>
      </c>
      <c r="F14" s="23">
        <v>285676.5</v>
      </c>
      <c r="G14" s="4">
        <v>381218</v>
      </c>
      <c r="H14" s="4">
        <v>336925.8</v>
      </c>
      <c r="I14" s="4">
        <v>360847.5</v>
      </c>
      <c r="J14" s="4">
        <v>708411.97084119997</v>
      </c>
      <c r="K14" s="20"/>
      <c r="L14" s="20"/>
    </row>
    <row r="15" spans="1:12" s="5" customFormat="1" ht="40.9" customHeight="1" x14ac:dyDescent="0.25">
      <c r="A15" s="7" t="s">
        <v>94</v>
      </c>
      <c r="B15" s="8" t="s">
        <v>60</v>
      </c>
      <c r="C15" s="25" t="s">
        <v>16</v>
      </c>
      <c r="D15" s="9" t="s">
        <v>1</v>
      </c>
      <c r="E15" s="23">
        <v>1908</v>
      </c>
      <c r="F15" s="23">
        <v>2452.5</v>
      </c>
      <c r="G15" s="4">
        <v>2500</v>
      </c>
      <c r="H15" s="4">
        <v>2536.1999999999998</v>
      </c>
      <c r="I15" s="4">
        <v>2716.3</v>
      </c>
      <c r="J15" s="4">
        <v>5332.6</v>
      </c>
    </row>
    <row r="16" spans="1:12" s="5" customFormat="1" ht="41.45" customHeight="1" x14ac:dyDescent="0.25">
      <c r="A16" s="7" t="s">
        <v>94</v>
      </c>
      <c r="B16" s="8" t="s">
        <v>61</v>
      </c>
      <c r="C16" s="9" t="s">
        <v>17</v>
      </c>
      <c r="D16" s="9" t="s">
        <v>1</v>
      </c>
      <c r="E16" s="23">
        <v>3054</v>
      </c>
      <c r="F16" s="23">
        <v>4754.3999999999996</v>
      </c>
      <c r="G16" s="4">
        <v>4800</v>
      </c>
      <c r="H16" s="4">
        <v>4575.8</v>
      </c>
      <c r="I16" s="4">
        <v>4900.6000000000004</v>
      </c>
      <c r="J16" s="4">
        <v>9620.9</v>
      </c>
    </row>
    <row r="17" spans="1:10" s="5" customFormat="1" ht="40.9" customHeight="1" x14ac:dyDescent="0.25">
      <c r="A17" s="7" t="s">
        <v>94</v>
      </c>
      <c r="B17" s="8" t="s">
        <v>62</v>
      </c>
      <c r="C17" s="25" t="s">
        <v>18</v>
      </c>
      <c r="D17" s="9" t="s">
        <v>1</v>
      </c>
      <c r="E17" s="23">
        <v>10308</v>
      </c>
      <c r="F17" s="23">
        <v>5557.9</v>
      </c>
      <c r="G17" s="4">
        <v>6816</v>
      </c>
      <c r="H17" s="4">
        <v>7267.5</v>
      </c>
      <c r="I17" s="4">
        <v>7783.5</v>
      </c>
      <c r="J17" s="4">
        <v>15280.4</v>
      </c>
    </row>
    <row r="18" spans="1:10" s="5" customFormat="1" ht="39" customHeight="1" x14ac:dyDescent="0.25">
      <c r="A18" s="7" t="s">
        <v>94</v>
      </c>
      <c r="B18" s="8" t="s">
        <v>196</v>
      </c>
      <c r="C18" s="25"/>
      <c r="D18" s="9" t="s">
        <v>1</v>
      </c>
      <c r="E18" s="23">
        <v>0</v>
      </c>
      <c r="F18" s="23">
        <v>13357.4</v>
      </c>
      <c r="G18" s="4">
        <v>18596</v>
      </c>
      <c r="H18" s="4">
        <v>19823.3</v>
      </c>
      <c r="I18" s="4">
        <v>21230.799999999999</v>
      </c>
      <c r="J18" s="4">
        <v>41680.1</v>
      </c>
    </row>
    <row r="19" spans="1:10" s="5" customFormat="1" ht="45.6" customHeight="1" x14ac:dyDescent="0.25">
      <c r="A19" s="7" t="s">
        <v>94</v>
      </c>
      <c r="B19" s="8" t="s">
        <v>111</v>
      </c>
      <c r="C19" s="9" t="s">
        <v>118</v>
      </c>
      <c r="D19" s="9" t="s">
        <v>2</v>
      </c>
      <c r="E19" s="23">
        <v>1045</v>
      </c>
      <c r="F19" s="23">
        <v>758.1</v>
      </c>
      <c r="G19" s="4">
        <v>1068.7</v>
      </c>
      <c r="H19" s="4">
        <v>997</v>
      </c>
      <c r="I19" s="4">
        <v>1037</v>
      </c>
      <c r="J19" s="4">
        <v>1078</v>
      </c>
    </row>
    <row r="20" spans="1:10" s="5" customFormat="1" ht="41.45" customHeight="1" x14ac:dyDescent="0.25">
      <c r="A20" s="7" t="s">
        <v>94</v>
      </c>
      <c r="B20" s="8" t="s">
        <v>112</v>
      </c>
      <c r="C20" s="25" t="s">
        <v>117</v>
      </c>
      <c r="D20" s="9" t="s">
        <v>2</v>
      </c>
      <c r="E20" s="23">
        <v>10</v>
      </c>
      <c r="F20" s="23">
        <v>5.4</v>
      </c>
      <c r="G20" s="4">
        <v>6</v>
      </c>
      <c r="H20" s="4">
        <v>10</v>
      </c>
      <c r="I20" s="4">
        <v>10</v>
      </c>
      <c r="J20" s="4">
        <v>10</v>
      </c>
    </row>
    <row r="21" spans="1:10" s="5" customFormat="1" ht="40.15" customHeight="1" x14ac:dyDescent="0.25">
      <c r="A21" s="7" t="s">
        <v>94</v>
      </c>
      <c r="B21" s="8" t="s">
        <v>113</v>
      </c>
      <c r="C21" s="9" t="s">
        <v>116</v>
      </c>
      <c r="D21" s="9" t="s">
        <v>2</v>
      </c>
      <c r="E21" s="23">
        <v>1268.2</v>
      </c>
      <c r="F21" s="23">
        <v>1041.7</v>
      </c>
      <c r="G21" s="4">
        <v>1364.3</v>
      </c>
      <c r="H21" s="4">
        <v>1208.4000000000001</v>
      </c>
      <c r="I21" s="4">
        <v>1257</v>
      </c>
      <c r="J21" s="4">
        <v>1308.0999999999999</v>
      </c>
    </row>
    <row r="22" spans="1:10" s="5" customFormat="1" ht="45.6" customHeight="1" x14ac:dyDescent="0.25">
      <c r="A22" s="7" t="s">
        <v>94</v>
      </c>
      <c r="B22" s="8" t="s">
        <v>114</v>
      </c>
      <c r="C22" s="9" t="s">
        <v>115</v>
      </c>
      <c r="D22" s="9" t="s">
        <v>2</v>
      </c>
      <c r="E22" s="23">
        <v>0</v>
      </c>
      <c r="F22" s="23">
        <v>-133.80000000000001</v>
      </c>
      <c r="G22" s="4">
        <v>-140</v>
      </c>
      <c r="H22" s="4">
        <v>0</v>
      </c>
      <c r="I22" s="4">
        <v>0</v>
      </c>
      <c r="J22" s="4">
        <v>0</v>
      </c>
    </row>
    <row r="23" spans="1:10" s="5" customFormat="1" ht="31.5" x14ac:dyDescent="0.25">
      <c r="A23" s="7" t="s">
        <v>94</v>
      </c>
      <c r="B23" s="8" t="s">
        <v>63</v>
      </c>
      <c r="C23" s="9" t="s">
        <v>19</v>
      </c>
      <c r="D23" s="9" t="s">
        <v>1</v>
      </c>
      <c r="E23" s="23">
        <v>135355</v>
      </c>
      <c r="F23" s="23">
        <v>137623.20000000001</v>
      </c>
      <c r="G23" s="4">
        <v>183731</v>
      </c>
      <c r="H23" s="4">
        <v>191080</v>
      </c>
      <c r="I23" s="4">
        <v>198730</v>
      </c>
      <c r="J23" s="4">
        <v>206680</v>
      </c>
    </row>
    <row r="24" spans="1:10" s="5" customFormat="1" ht="42.6" customHeight="1" x14ac:dyDescent="0.25">
      <c r="A24" s="7" t="s">
        <v>94</v>
      </c>
      <c r="B24" s="8" t="s">
        <v>179</v>
      </c>
      <c r="C24" s="9" t="s">
        <v>180</v>
      </c>
      <c r="D24" s="9" t="s">
        <v>1</v>
      </c>
      <c r="E24" s="23">
        <v>0</v>
      </c>
      <c r="F24" s="23">
        <v>-7.4</v>
      </c>
      <c r="G24" s="4">
        <v>-7.4</v>
      </c>
      <c r="H24" s="4">
        <v>0</v>
      </c>
      <c r="I24" s="4">
        <v>0</v>
      </c>
      <c r="J24" s="4">
        <v>0</v>
      </c>
    </row>
    <row r="25" spans="1:10" s="5" customFormat="1" ht="37.15" customHeight="1" x14ac:dyDescent="0.25">
      <c r="A25" s="7" t="s">
        <v>94</v>
      </c>
      <c r="B25" s="8" t="s">
        <v>64</v>
      </c>
      <c r="C25" s="9" t="s">
        <v>20</v>
      </c>
      <c r="D25" s="9" t="s">
        <v>1</v>
      </c>
      <c r="E25" s="23">
        <v>88742</v>
      </c>
      <c r="F25" s="23">
        <v>115082</v>
      </c>
      <c r="G25" s="4">
        <v>156523</v>
      </c>
      <c r="H25" s="4">
        <v>162785</v>
      </c>
      <c r="I25" s="4">
        <v>169290</v>
      </c>
      <c r="J25" s="4">
        <v>176060</v>
      </c>
    </row>
    <row r="26" spans="1:10" s="5" customFormat="1" ht="33" customHeight="1" x14ac:dyDescent="0.25">
      <c r="A26" s="7" t="s">
        <v>94</v>
      </c>
      <c r="B26" s="8" t="s">
        <v>197</v>
      </c>
      <c r="C26" s="9"/>
      <c r="D26" s="9" t="s">
        <v>1</v>
      </c>
      <c r="E26" s="23">
        <v>0</v>
      </c>
      <c r="F26" s="23">
        <v>7.9</v>
      </c>
      <c r="G26" s="4">
        <v>8</v>
      </c>
      <c r="H26" s="4">
        <v>0</v>
      </c>
      <c r="I26" s="4">
        <v>0</v>
      </c>
      <c r="J26" s="4">
        <v>0</v>
      </c>
    </row>
    <row r="27" spans="1:10" s="5" customFormat="1" ht="35.450000000000003" customHeight="1" x14ac:dyDescent="0.25">
      <c r="A27" s="7" t="s">
        <v>94</v>
      </c>
      <c r="B27" s="8" t="s">
        <v>65</v>
      </c>
      <c r="C27" s="9" t="s">
        <v>21</v>
      </c>
      <c r="D27" s="9" t="s">
        <v>1</v>
      </c>
      <c r="E27" s="23">
        <v>0</v>
      </c>
      <c r="F27" s="23">
        <v>0.3</v>
      </c>
      <c r="G27" s="4">
        <v>0.4</v>
      </c>
      <c r="H27" s="4">
        <v>0</v>
      </c>
      <c r="I27" s="4">
        <v>0</v>
      </c>
      <c r="J27" s="4">
        <v>0</v>
      </c>
    </row>
    <row r="28" spans="1:10" s="5" customFormat="1" ht="34.9" customHeight="1" x14ac:dyDescent="0.25">
      <c r="A28" s="7" t="s">
        <v>94</v>
      </c>
      <c r="B28" s="8" t="s">
        <v>66</v>
      </c>
      <c r="C28" s="9" t="s">
        <v>22</v>
      </c>
      <c r="D28" s="9" t="s">
        <v>1</v>
      </c>
      <c r="E28" s="23">
        <v>6900</v>
      </c>
      <c r="F28" s="23">
        <v>8820</v>
      </c>
      <c r="G28" s="4">
        <v>12600</v>
      </c>
      <c r="H28" s="4">
        <v>200</v>
      </c>
      <c r="I28" s="4">
        <v>0</v>
      </c>
      <c r="J28" s="4">
        <v>0</v>
      </c>
    </row>
    <row r="29" spans="1:10" s="5" customFormat="1" ht="36.6" customHeight="1" x14ac:dyDescent="0.25">
      <c r="A29" s="7" t="s">
        <v>94</v>
      </c>
      <c r="B29" s="8" t="s">
        <v>67</v>
      </c>
      <c r="C29" s="9" t="s">
        <v>23</v>
      </c>
      <c r="D29" s="9" t="s">
        <v>1</v>
      </c>
      <c r="E29" s="23">
        <v>86.5</v>
      </c>
      <c r="F29" s="23">
        <v>489.7</v>
      </c>
      <c r="G29" s="4">
        <v>490</v>
      </c>
      <c r="H29" s="4">
        <v>149.5</v>
      </c>
      <c r="I29" s="4">
        <v>155.19999999999999</v>
      </c>
      <c r="J29" s="4">
        <v>161.4</v>
      </c>
    </row>
    <row r="30" spans="1:10" s="5" customFormat="1" ht="40.15" customHeight="1" x14ac:dyDescent="0.25">
      <c r="A30" s="7" t="s">
        <v>94</v>
      </c>
      <c r="B30" s="8" t="s">
        <v>68</v>
      </c>
      <c r="C30" s="9" t="s">
        <v>24</v>
      </c>
      <c r="D30" s="9" t="s">
        <v>1</v>
      </c>
      <c r="E30" s="23">
        <v>1659</v>
      </c>
      <c r="F30" s="23">
        <v>9328.2999999999993</v>
      </c>
      <c r="G30" s="4">
        <v>13900</v>
      </c>
      <c r="H30" s="4">
        <v>13950</v>
      </c>
      <c r="I30" s="4">
        <v>14508</v>
      </c>
      <c r="J30" s="4">
        <v>15088</v>
      </c>
    </row>
    <row r="31" spans="1:10" s="5" customFormat="1" ht="39.6" customHeight="1" x14ac:dyDescent="0.25">
      <c r="A31" s="7" t="s">
        <v>94</v>
      </c>
      <c r="B31" s="8" t="s">
        <v>69</v>
      </c>
      <c r="C31" s="9" t="s">
        <v>25</v>
      </c>
      <c r="D31" s="9" t="s">
        <v>1</v>
      </c>
      <c r="E31" s="23">
        <v>13696</v>
      </c>
      <c r="F31" s="23">
        <v>11444.1</v>
      </c>
      <c r="G31" s="4">
        <v>15360</v>
      </c>
      <c r="H31" s="4">
        <v>15821</v>
      </c>
      <c r="I31" s="4">
        <v>16295</v>
      </c>
      <c r="J31" s="4">
        <v>16784</v>
      </c>
    </row>
    <row r="32" spans="1:10" s="5" customFormat="1" ht="47.25" x14ac:dyDescent="0.25">
      <c r="A32" s="7" t="s">
        <v>94</v>
      </c>
      <c r="B32" s="8" t="s">
        <v>70</v>
      </c>
      <c r="C32" s="9" t="s">
        <v>26</v>
      </c>
      <c r="D32" s="9" t="s">
        <v>3</v>
      </c>
      <c r="E32" s="23">
        <v>125</v>
      </c>
      <c r="F32" s="23">
        <v>225</v>
      </c>
      <c r="G32" s="4">
        <v>230</v>
      </c>
      <c r="H32" s="4">
        <v>155</v>
      </c>
      <c r="I32" s="4">
        <v>155</v>
      </c>
      <c r="J32" s="4">
        <v>175</v>
      </c>
    </row>
    <row r="33" spans="1:10" s="5" customFormat="1" ht="47.25" x14ac:dyDescent="0.25">
      <c r="A33" s="7" t="s">
        <v>94</v>
      </c>
      <c r="B33" s="8" t="s">
        <v>71</v>
      </c>
      <c r="C33" s="9" t="s">
        <v>27</v>
      </c>
      <c r="D33" s="9" t="s">
        <v>4</v>
      </c>
      <c r="E33" s="23">
        <v>493.8</v>
      </c>
      <c r="F33" s="23">
        <v>280.3</v>
      </c>
      <c r="G33" s="4">
        <v>703.3</v>
      </c>
      <c r="H33" s="4">
        <v>732.2</v>
      </c>
      <c r="I33" s="4">
        <v>0</v>
      </c>
      <c r="J33" s="4">
        <v>0</v>
      </c>
    </row>
    <row r="34" spans="1:10" s="5" customFormat="1" ht="63" customHeight="1" x14ac:dyDescent="0.25">
      <c r="A34" s="7" t="s">
        <v>94</v>
      </c>
      <c r="B34" s="8" t="s">
        <v>72</v>
      </c>
      <c r="C34" s="9" t="s">
        <v>108</v>
      </c>
      <c r="D34" s="9" t="s">
        <v>5</v>
      </c>
      <c r="E34" s="23">
        <v>3631.8</v>
      </c>
      <c r="F34" s="23">
        <v>2104.1</v>
      </c>
      <c r="G34" s="4">
        <v>2300</v>
      </c>
      <c r="H34" s="4">
        <v>2500</v>
      </c>
      <c r="I34" s="4">
        <v>2500</v>
      </c>
      <c r="J34" s="4">
        <v>2500</v>
      </c>
    </row>
    <row r="35" spans="1:10" s="5" customFormat="1" ht="94.5" x14ac:dyDescent="0.25">
      <c r="A35" s="7" t="s">
        <v>94</v>
      </c>
      <c r="B35" s="8" t="s">
        <v>73</v>
      </c>
      <c r="C35" s="25" t="s">
        <v>28</v>
      </c>
      <c r="D35" s="9" t="s">
        <v>6</v>
      </c>
      <c r="E35" s="23">
        <v>5000</v>
      </c>
      <c r="F35" s="23">
        <v>2694</v>
      </c>
      <c r="G35" s="4">
        <v>3953</v>
      </c>
      <c r="H35" s="4">
        <v>4000</v>
      </c>
      <c r="I35" s="4">
        <v>4000</v>
      </c>
      <c r="J35" s="4">
        <v>4000</v>
      </c>
    </row>
    <row r="36" spans="1:10" s="5" customFormat="1" ht="31.5" x14ac:dyDescent="0.25">
      <c r="A36" s="7" t="s">
        <v>94</v>
      </c>
      <c r="B36" s="8" t="s">
        <v>73</v>
      </c>
      <c r="C36" s="25"/>
      <c r="D36" s="9" t="s">
        <v>204</v>
      </c>
      <c r="E36" s="23">
        <v>0</v>
      </c>
      <c r="F36" s="23">
        <v>1195</v>
      </c>
      <c r="G36" s="4">
        <v>1195</v>
      </c>
      <c r="H36" s="4">
        <v>0</v>
      </c>
      <c r="I36" s="4">
        <v>0</v>
      </c>
      <c r="J36" s="4">
        <v>0</v>
      </c>
    </row>
    <row r="37" spans="1:10" s="5" customFormat="1" ht="63.6" customHeight="1" x14ac:dyDescent="0.25">
      <c r="A37" s="7" t="s">
        <v>94</v>
      </c>
      <c r="B37" s="8" t="s">
        <v>73</v>
      </c>
      <c r="C37" s="25" t="s">
        <v>28</v>
      </c>
      <c r="D37" s="9" t="s">
        <v>5</v>
      </c>
      <c r="E37" s="23">
        <v>62700</v>
      </c>
      <c r="F37" s="23">
        <v>48645.599999999999</v>
      </c>
      <c r="G37" s="4">
        <v>64805</v>
      </c>
      <c r="H37" s="4">
        <v>64000</v>
      </c>
      <c r="I37" s="4">
        <v>64000</v>
      </c>
      <c r="J37" s="4">
        <v>64000</v>
      </c>
    </row>
    <row r="38" spans="1:10" s="5" customFormat="1" ht="78.75" x14ac:dyDescent="0.25">
      <c r="A38" s="7" t="s">
        <v>94</v>
      </c>
      <c r="B38" s="8" t="s">
        <v>74</v>
      </c>
      <c r="C38" s="9" t="s">
        <v>29</v>
      </c>
      <c r="D38" s="9" t="s">
        <v>7</v>
      </c>
      <c r="E38" s="23">
        <v>28.8</v>
      </c>
      <c r="F38" s="23">
        <v>23.4</v>
      </c>
      <c r="G38" s="4">
        <v>34</v>
      </c>
      <c r="H38" s="4">
        <v>22.1</v>
      </c>
      <c r="I38" s="4">
        <v>22.1</v>
      </c>
      <c r="J38" s="4">
        <v>22.1</v>
      </c>
    </row>
    <row r="39" spans="1:10" s="5" customFormat="1" ht="71.45" customHeight="1" x14ac:dyDescent="0.25">
      <c r="A39" s="7" t="s">
        <v>94</v>
      </c>
      <c r="B39" s="8" t="s">
        <v>74</v>
      </c>
      <c r="C39" s="9" t="s">
        <v>29</v>
      </c>
      <c r="D39" s="9" t="s">
        <v>5</v>
      </c>
      <c r="E39" s="23">
        <v>720.8</v>
      </c>
      <c r="F39" s="23">
        <v>349.5</v>
      </c>
      <c r="G39" s="4">
        <v>730</v>
      </c>
      <c r="H39" s="4">
        <v>720.8</v>
      </c>
      <c r="I39" s="4">
        <v>720.8</v>
      </c>
      <c r="J39" s="4">
        <v>720.8</v>
      </c>
    </row>
    <row r="40" spans="1:10" s="5" customFormat="1" ht="47.25" x14ac:dyDescent="0.25">
      <c r="A40" s="7" t="s">
        <v>94</v>
      </c>
      <c r="B40" s="8" t="s">
        <v>75</v>
      </c>
      <c r="C40" s="9" t="s">
        <v>30</v>
      </c>
      <c r="D40" s="9" t="s">
        <v>5</v>
      </c>
      <c r="E40" s="23">
        <v>2773.1</v>
      </c>
      <c r="F40" s="23">
        <v>2881.5</v>
      </c>
      <c r="G40" s="4">
        <v>2900</v>
      </c>
      <c r="H40" s="4">
        <v>2773.1</v>
      </c>
      <c r="I40" s="4">
        <v>2773.1</v>
      </c>
      <c r="J40" s="4">
        <v>2773.1</v>
      </c>
    </row>
    <row r="41" spans="1:10" s="5" customFormat="1" ht="63" x14ac:dyDescent="0.25">
      <c r="A41" s="7" t="s">
        <v>94</v>
      </c>
      <c r="B41" s="8" t="s">
        <v>76</v>
      </c>
      <c r="C41" s="9" t="s">
        <v>31</v>
      </c>
      <c r="D41" s="9" t="s">
        <v>5</v>
      </c>
      <c r="E41" s="23">
        <v>142</v>
      </c>
      <c r="F41" s="23">
        <v>17.100000000000001</v>
      </c>
      <c r="G41" s="4">
        <v>142.5</v>
      </c>
      <c r="H41" s="4">
        <v>280</v>
      </c>
      <c r="I41" s="4">
        <v>305.5</v>
      </c>
      <c r="J41" s="4">
        <v>330</v>
      </c>
    </row>
    <row r="42" spans="1:10" s="5" customFormat="1" ht="65.45" customHeight="1" x14ac:dyDescent="0.25">
      <c r="A42" s="7" t="s">
        <v>94</v>
      </c>
      <c r="B42" s="8" t="s">
        <v>77</v>
      </c>
      <c r="C42" s="9" t="s">
        <v>32</v>
      </c>
      <c r="D42" s="9" t="s">
        <v>5</v>
      </c>
      <c r="E42" s="23">
        <v>72</v>
      </c>
      <c r="F42" s="23">
        <v>91.3</v>
      </c>
      <c r="G42" s="4">
        <v>100</v>
      </c>
      <c r="H42" s="4">
        <v>21</v>
      </c>
      <c r="I42" s="4">
        <v>0</v>
      </c>
      <c r="J42" s="4">
        <v>0</v>
      </c>
    </row>
    <row r="43" spans="1:10" s="5" customFormat="1" ht="67.150000000000006" customHeight="1" x14ac:dyDescent="0.25">
      <c r="A43" s="7" t="s">
        <v>94</v>
      </c>
      <c r="B43" s="8" t="s">
        <v>198</v>
      </c>
      <c r="C43" s="9" t="s">
        <v>187</v>
      </c>
      <c r="D43" s="9" t="s">
        <v>3</v>
      </c>
      <c r="E43" s="23">
        <v>3216.6</v>
      </c>
      <c r="F43" s="23">
        <v>4074</v>
      </c>
      <c r="G43" s="4">
        <v>4074</v>
      </c>
      <c r="H43" s="4">
        <v>3175.8</v>
      </c>
      <c r="I43" s="4">
        <v>3175.8</v>
      </c>
      <c r="J43" s="4">
        <v>4485.3999999999996</v>
      </c>
    </row>
    <row r="44" spans="1:10" s="5" customFormat="1" ht="31.5" x14ac:dyDescent="0.25">
      <c r="A44" s="7" t="s">
        <v>94</v>
      </c>
      <c r="B44" s="8" t="s">
        <v>78</v>
      </c>
      <c r="C44" s="9" t="s">
        <v>33</v>
      </c>
      <c r="D44" s="9" t="s">
        <v>8</v>
      </c>
      <c r="E44" s="23">
        <v>467.2</v>
      </c>
      <c r="F44" s="23">
        <v>264.10000000000002</v>
      </c>
      <c r="G44" s="4">
        <v>501.8</v>
      </c>
      <c r="H44" s="4">
        <v>371.8</v>
      </c>
      <c r="I44" s="4">
        <v>371.8</v>
      </c>
      <c r="J44" s="4">
        <v>371.8</v>
      </c>
    </row>
    <row r="45" spans="1:10" s="5" customFormat="1" ht="31.5" x14ac:dyDescent="0.25">
      <c r="A45" s="7" t="s">
        <v>94</v>
      </c>
      <c r="B45" s="8" t="s">
        <v>79</v>
      </c>
      <c r="C45" s="9" t="s">
        <v>34</v>
      </c>
      <c r="D45" s="9" t="s">
        <v>8</v>
      </c>
      <c r="E45" s="23">
        <v>525.6</v>
      </c>
      <c r="F45" s="23">
        <v>65.099999999999994</v>
      </c>
      <c r="G45" s="4">
        <v>155.19999999999999</v>
      </c>
      <c r="H45" s="4">
        <v>319.3</v>
      </c>
      <c r="I45" s="4">
        <v>319.3</v>
      </c>
      <c r="J45" s="4">
        <v>319.3</v>
      </c>
    </row>
    <row r="46" spans="1:10" s="5" customFormat="1" ht="31.5" x14ac:dyDescent="0.25">
      <c r="A46" s="7" t="s">
        <v>94</v>
      </c>
      <c r="B46" s="8" t="s">
        <v>80</v>
      </c>
      <c r="C46" s="9" t="s">
        <v>35</v>
      </c>
      <c r="D46" s="9" t="s">
        <v>8</v>
      </c>
      <c r="E46" s="23">
        <v>0</v>
      </c>
      <c r="F46" s="23">
        <v>36</v>
      </c>
      <c r="G46" s="4">
        <v>40</v>
      </c>
      <c r="H46" s="4">
        <v>20.399999999999999</v>
      </c>
      <c r="I46" s="4">
        <v>20.399999999999999</v>
      </c>
      <c r="J46" s="4">
        <v>20.399999999999999</v>
      </c>
    </row>
    <row r="47" spans="1:10" s="5" customFormat="1" ht="78.75" x14ac:dyDescent="0.25">
      <c r="A47" s="7" t="s">
        <v>94</v>
      </c>
      <c r="B47" s="8" t="s">
        <v>81</v>
      </c>
      <c r="C47" s="9" t="s">
        <v>36</v>
      </c>
      <c r="D47" s="9" t="s">
        <v>9</v>
      </c>
      <c r="E47" s="23">
        <v>316.39999999999998</v>
      </c>
      <c r="F47" s="23">
        <v>217.5</v>
      </c>
      <c r="G47" s="4">
        <v>240</v>
      </c>
      <c r="H47" s="4">
        <v>240.6</v>
      </c>
      <c r="I47" s="4">
        <v>240.6</v>
      </c>
      <c r="J47" s="4">
        <v>240.6</v>
      </c>
    </row>
    <row r="48" spans="1:10" s="5" customFormat="1" ht="47.25" x14ac:dyDescent="0.25">
      <c r="A48" s="7" t="s">
        <v>94</v>
      </c>
      <c r="B48" s="8" t="s">
        <v>81</v>
      </c>
      <c r="C48" s="9" t="s">
        <v>36</v>
      </c>
      <c r="D48" s="9" t="s">
        <v>10</v>
      </c>
      <c r="E48" s="23">
        <v>24567</v>
      </c>
      <c r="F48" s="23">
        <v>11727.4</v>
      </c>
      <c r="G48" s="4">
        <v>19409</v>
      </c>
      <c r="H48" s="4">
        <v>24071.7</v>
      </c>
      <c r="I48" s="4">
        <v>24071.7</v>
      </c>
      <c r="J48" s="4">
        <v>24071.7</v>
      </c>
    </row>
    <row r="49" spans="1:10" s="5" customFormat="1" ht="47.25" x14ac:dyDescent="0.25">
      <c r="A49" s="7" t="s">
        <v>94</v>
      </c>
      <c r="B49" s="8" t="s">
        <v>181</v>
      </c>
      <c r="C49" s="9" t="s">
        <v>182</v>
      </c>
      <c r="D49" s="9" t="s">
        <v>5</v>
      </c>
      <c r="E49" s="23">
        <v>500</v>
      </c>
      <c r="F49" s="23">
        <v>826.7</v>
      </c>
      <c r="G49" s="4">
        <v>880</v>
      </c>
      <c r="H49" s="4">
        <v>900</v>
      </c>
      <c r="I49" s="4">
        <v>900</v>
      </c>
      <c r="J49" s="4">
        <v>900</v>
      </c>
    </row>
    <row r="50" spans="1:10" s="5" customFormat="1" ht="78.75" x14ac:dyDescent="0.25">
      <c r="A50" s="7" t="s">
        <v>94</v>
      </c>
      <c r="B50" s="8" t="s">
        <v>82</v>
      </c>
      <c r="C50" s="9" t="s">
        <v>37</v>
      </c>
      <c r="D50" s="9" t="s">
        <v>7</v>
      </c>
      <c r="E50" s="23">
        <v>0</v>
      </c>
      <c r="F50" s="23">
        <v>502.6</v>
      </c>
      <c r="G50" s="4">
        <v>502.6</v>
      </c>
      <c r="H50" s="4">
        <v>400</v>
      </c>
      <c r="I50" s="4">
        <v>400</v>
      </c>
      <c r="J50" s="4">
        <v>400</v>
      </c>
    </row>
    <row r="51" spans="1:10" s="5" customFormat="1" ht="47.25" x14ac:dyDescent="0.25">
      <c r="A51" s="7" t="s">
        <v>94</v>
      </c>
      <c r="B51" s="8" t="s">
        <v>82</v>
      </c>
      <c r="C51" s="9" t="s">
        <v>37</v>
      </c>
      <c r="D51" s="9" t="s">
        <v>5</v>
      </c>
      <c r="E51" s="23">
        <v>0</v>
      </c>
      <c r="F51" s="23">
        <v>131.4</v>
      </c>
      <c r="G51" s="4">
        <v>131.4</v>
      </c>
      <c r="H51" s="4">
        <v>0</v>
      </c>
      <c r="I51" s="4">
        <v>0</v>
      </c>
      <c r="J51" s="4">
        <v>0</v>
      </c>
    </row>
    <row r="52" spans="1:10" s="5" customFormat="1" ht="47.25" x14ac:dyDescent="0.25">
      <c r="A52" s="7" t="s">
        <v>94</v>
      </c>
      <c r="B52" s="8" t="s">
        <v>82</v>
      </c>
      <c r="C52" s="9" t="s">
        <v>37</v>
      </c>
      <c r="D52" s="9" t="s">
        <v>10</v>
      </c>
      <c r="E52" s="23">
        <v>0</v>
      </c>
      <c r="F52" s="23">
        <v>142.4</v>
      </c>
      <c r="G52" s="4">
        <v>142.4</v>
      </c>
      <c r="H52" s="4">
        <v>0</v>
      </c>
      <c r="I52" s="4">
        <v>0</v>
      </c>
      <c r="J52" s="4">
        <v>0</v>
      </c>
    </row>
    <row r="53" spans="1:10" s="5" customFormat="1" ht="63" customHeight="1" x14ac:dyDescent="0.25">
      <c r="A53" s="7" t="s">
        <v>94</v>
      </c>
      <c r="B53" s="8" t="s">
        <v>184</v>
      </c>
      <c r="C53" s="25" t="s">
        <v>146</v>
      </c>
      <c r="D53" s="9" t="s">
        <v>5</v>
      </c>
      <c r="E53" s="23">
        <v>2090</v>
      </c>
      <c r="F53" s="23">
        <v>1794.2</v>
      </c>
      <c r="G53" s="4">
        <v>2271.6999999999998</v>
      </c>
      <c r="H53" s="4">
        <v>1465</v>
      </c>
      <c r="I53" s="4">
        <v>60.8</v>
      </c>
      <c r="J53" s="4">
        <v>0</v>
      </c>
    </row>
    <row r="54" spans="1:10" s="5" customFormat="1" ht="60" customHeight="1" x14ac:dyDescent="0.25">
      <c r="A54" s="7" t="s">
        <v>94</v>
      </c>
      <c r="B54" s="8" t="s">
        <v>83</v>
      </c>
      <c r="C54" s="9" t="s">
        <v>38</v>
      </c>
      <c r="D54" s="9" t="s">
        <v>5</v>
      </c>
      <c r="E54" s="23">
        <v>8000</v>
      </c>
      <c r="F54" s="23">
        <v>2491.8000000000002</v>
      </c>
      <c r="G54" s="4">
        <v>3150</v>
      </c>
      <c r="H54" s="4">
        <v>7000</v>
      </c>
      <c r="I54" s="4">
        <v>7000</v>
      </c>
      <c r="J54" s="4">
        <v>7000</v>
      </c>
    </row>
    <row r="55" spans="1:10" s="5" customFormat="1" ht="47.25" x14ac:dyDescent="0.25">
      <c r="A55" s="7" t="s">
        <v>94</v>
      </c>
      <c r="B55" s="8" t="s">
        <v>84</v>
      </c>
      <c r="C55" s="9" t="s">
        <v>39</v>
      </c>
      <c r="D55" s="9" t="s">
        <v>5</v>
      </c>
      <c r="E55" s="23">
        <v>24000</v>
      </c>
      <c r="F55" s="23">
        <v>40339.800000000003</v>
      </c>
      <c r="G55" s="4">
        <v>50800</v>
      </c>
      <c r="H55" s="4">
        <v>24000</v>
      </c>
      <c r="I55" s="4">
        <v>24000</v>
      </c>
      <c r="J55" s="4">
        <v>24000</v>
      </c>
    </row>
    <row r="56" spans="1:10" s="5" customFormat="1" ht="94.5" x14ac:dyDescent="0.25">
      <c r="A56" s="7" t="s">
        <v>94</v>
      </c>
      <c r="B56" s="8" t="s">
        <v>84</v>
      </c>
      <c r="C56" s="9" t="s">
        <v>39</v>
      </c>
      <c r="D56" s="9" t="s">
        <v>6</v>
      </c>
      <c r="E56" s="23">
        <v>0</v>
      </c>
      <c r="F56" s="23">
        <v>815.8</v>
      </c>
      <c r="G56" s="4">
        <v>910</v>
      </c>
      <c r="H56" s="4">
        <v>1000</v>
      </c>
      <c r="I56" s="4">
        <v>1000</v>
      </c>
      <c r="J56" s="4">
        <v>0</v>
      </c>
    </row>
    <row r="57" spans="1:10" s="5" customFormat="1" ht="47.25" x14ac:dyDescent="0.25">
      <c r="A57" s="7" t="s">
        <v>94</v>
      </c>
      <c r="B57" s="8" t="s">
        <v>199</v>
      </c>
      <c r="C57" s="9"/>
      <c r="D57" s="9" t="s">
        <v>5</v>
      </c>
      <c r="E57" s="23">
        <v>0</v>
      </c>
      <c r="F57" s="23">
        <v>78.5</v>
      </c>
      <c r="G57" s="4">
        <v>19747.5</v>
      </c>
      <c r="H57" s="4">
        <v>0</v>
      </c>
      <c r="I57" s="4">
        <v>0</v>
      </c>
      <c r="J57" s="4">
        <v>0</v>
      </c>
    </row>
    <row r="58" spans="1:10" s="5" customFormat="1" ht="65.45" customHeight="1" x14ac:dyDescent="0.25">
      <c r="A58" s="7" t="s">
        <v>94</v>
      </c>
      <c r="B58" s="8" t="s">
        <v>119</v>
      </c>
      <c r="C58" s="25" t="s">
        <v>120</v>
      </c>
      <c r="D58" s="9" t="s">
        <v>5</v>
      </c>
      <c r="E58" s="23">
        <v>600</v>
      </c>
      <c r="F58" s="23">
        <v>1965.4</v>
      </c>
      <c r="G58" s="4">
        <v>2300</v>
      </c>
      <c r="H58" s="4">
        <v>1000</v>
      </c>
      <c r="I58" s="4">
        <v>1000</v>
      </c>
      <c r="J58" s="4">
        <v>1000</v>
      </c>
    </row>
    <row r="59" spans="1:10" s="5" customFormat="1" ht="61.9" customHeight="1" x14ac:dyDescent="0.25">
      <c r="A59" s="7" t="s">
        <v>94</v>
      </c>
      <c r="B59" s="8" t="s">
        <v>85</v>
      </c>
      <c r="C59" s="25" t="s">
        <v>40</v>
      </c>
      <c r="D59" s="9" t="s">
        <v>5</v>
      </c>
      <c r="E59" s="23">
        <v>800</v>
      </c>
      <c r="F59" s="23">
        <v>3139.8</v>
      </c>
      <c r="G59" s="4">
        <v>3500</v>
      </c>
      <c r="H59" s="4">
        <v>1200</v>
      </c>
      <c r="I59" s="4">
        <v>1200</v>
      </c>
      <c r="J59" s="4">
        <v>1200</v>
      </c>
    </row>
    <row r="60" spans="1:10" s="5" customFormat="1" ht="60" customHeight="1" x14ac:dyDescent="0.25">
      <c r="A60" s="7" t="s">
        <v>94</v>
      </c>
      <c r="B60" s="8" t="s">
        <v>160</v>
      </c>
      <c r="C60" s="25" t="s">
        <v>161</v>
      </c>
      <c r="D60" s="9" t="s">
        <v>122</v>
      </c>
      <c r="E60" s="23">
        <v>20</v>
      </c>
      <c r="F60" s="23">
        <v>7.2</v>
      </c>
      <c r="G60" s="4">
        <v>9</v>
      </c>
      <c r="H60" s="4">
        <v>0</v>
      </c>
      <c r="I60" s="4">
        <v>0</v>
      </c>
      <c r="J60" s="4">
        <v>0</v>
      </c>
    </row>
    <row r="61" spans="1:10" s="5" customFormat="1" ht="31.5" x14ac:dyDescent="0.25">
      <c r="A61" s="7" t="s">
        <v>94</v>
      </c>
      <c r="B61" s="8" t="s">
        <v>160</v>
      </c>
      <c r="C61" s="25"/>
      <c r="D61" s="9" t="s">
        <v>208</v>
      </c>
      <c r="E61" s="23">
        <v>0</v>
      </c>
      <c r="F61" s="23">
        <v>0</v>
      </c>
      <c r="G61" s="4">
        <v>0</v>
      </c>
      <c r="H61" s="4">
        <v>9</v>
      </c>
      <c r="I61" s="4">
        <v>9</v>
      </c>
      <c r="J61" s="4">
        <v>9</v>
      </c>
    </row>
    <row r="62" spans="1:10" s="5" customFormat="1" ht="54.6" customHeight="1" x14ac:dyDescent="0.25">
      <c r="A62" s="7" t="s">
        <v>94</v>
      </c>
      <c r="B62" s="8" t="s">
        <v>144</v>
      </c>
      <c r="C62" s="9" t="s">
        <v>145</v>
      </c>
      <c r="D62" s="9" t="s">
        <v>122</v>
      </c>
      <c r="E62" s="23">
        <v>20</v>
      </c>
      <c r="F62" s="23">
        <v>10.1</v>
      </c>
      <c r="G62" s="4">
        <v>10.1</v>
      </c>
      <c r="H62" s="4">
        <v>0</v>
      </c>
      <c r="I62" s="4">
        <v>0</v>
      </c>
      <c r="J62" s="4">
        <v>0</v>
      </c>
    </row>
    <row r="63" spans="1:10" s="5" customFormat="1" ht="31.5" x14ac:dyDescent="0.25">
      <c r="A63" s="7" t="s">
        <v>94</v>
      </c>
      <c r="B63" s="8" t="s">
        <v>144</v>
      </c>
      <c r="C63" s="9"/>
      <c r="D63" s="9" t="s">
        <v>208</v>
      </c>
      <c r="E63" s="23">
        <v>0</v>
      </c>
      <c r="F63" s="23">
        <v>0</v>
      </c>
      <c r="G63" s="4">
        <v>0</v>
      </c>
      <c r="H63" s="4">
        <v>9</v>
      </c>
      <c r="I63" s="4">
        <v>9</v>
      </c>
      <c r="J63" s="4">
        <v>9</v>
      </c>
    </row>
    <row r="64" spans="1:10" s="5" customFormat="1" ht="51" customHeight="1" x14ac:dyDescent="0.25">
      <c r="A64" s="7" t="s">
        <v>94</v>
      </c>
      <c r="B64" s="8" t="s">
        <v>144</v>
      </c>
      <c r="C64" s="9" t="s">
        <v>145</v>
      </c>
      <c r="D64" s="9" t="s">
        <v>123</v>
      </c>
      <c r="E64" s="23">
        <v>10</v>
      </c>
      <c r="F64" s="23">
        <v>6</v>
      </c>
      <c r="G64" s="4">
        <v>10</v>
      </c>
      <c r="H64" s="4">
        <v>10</v>
      </c>
      <c r="I64" s="4">
        <v>10</v>
      </c>
      <c r="J64" s="4">
        <v>10</v>
      </c>
    </row>
    <row r="65" spans="1:10" s="5" customFormat="1" ht="50.45" customHeight="1" x14ac:dyDescent="0.25">
      <c r="A65" s="7" t="s">
        <v>94</v>
      </c>
      <c r="B65" s="8" t="s">
        <v>162</v>
      </c>
      <c r="C65" s="9" t="s">
        <v>163</v>
      </c>
      <c r="D65" s="9" t="s">
        <v>122</v>
      </c>
      <c r="E65" s="23">
        <v>0</v>
      </c>
      <c r="F65" s="23">
        <v>0.5</v>
      </c>
      <c r="G65" s="4">
        <v>0.5</v>
      </c>
      <c r="H65" s="4">
        <v>0</v>
      </c>
      <c r="I65" s="4">
        <v>0</v>
      </c>
      <c r="J65" s="4">
        <v>0</v>
      </c>
    </row>
    <row r="66" spans="1:10" s="5" customFormat="1" ht="61.9" customHeight="1" x14ac:dyDescent="0.25">
      <c r="A66" s="7" t="s">
        <v>94</v>
      </c>
      <c r="B66" s="8" t="s">
        <v>200</v>
      </c>
      <c r="C66" s="9" t="s">
        <v>163</v>
      </c>
      <c r="D66" s="9" t="s">
        <v>3</v>
      </c>
      <c r="E66" s="23">
        <v>0</v>
      </c>
      <c r="F66" s="23">
        <v>20</v>
      </c>
      <c r="G66" s="4">
        <v>25</v>
      </c>
      <c r="H66" s="4">
        <v>0</v>
      </c>
      <c r="I66" s="4">
        <v>0</v>
      </c>
      <c r="J66" s="4">
        <v>0</v>
      </c>
    </row>
    <row r="67" spans="1:10" s="5" customFormat="1" ht="63" x14ac:dyDescent="0.25">
      <c r="A67" s="7" t="s">
        <v>94</v>
      </c>
      <c r="B67" s="8" t="s">
        <v>164</v>
      </c>
      <c r="C67" s="9"/>
      <c r="D67" s="9" t="s">
        <v>201</v>
      </c>
      <c r="E67" s="23">
        <v>0</v>
      </c>
      <c r="F67" s="23">
        <v>2.2999999999999998</v>
      </c>
      <c r="G67" s="4">
        <v>2.2999999999999998</v>
      </c>
      <c r="H67" s="4">
        <v>0</v>
      </c>
      <c r="I67" s="4">
        <v>0</v>
      </c>
      <c r="J67" s="4">
        <v>0</v>
      </c>
    </row>
    <row r="68" spans="1:10" s="5" customFormat="1" ht="55.15" customHeight="1" x14ac:dyDescent="0.25">
      <c r="A68" s="7" t="s">
        <v>94</v>
      </c>
      <c r="B68" s="8" t="s">
        <v>164</v>
      </c>
      <c r="C68" s="9" t="s">
        <v>165</v>
      </c>
      <c r="D68" s="9" t="s">
        <v>123</v>
      </c>
      <c r="E68" s="23">
        <v>50</v>
      </c>
      <c r="F68" s="23">
        <v>32</v>
      </c>
      <c r="G68" s="4">
        <v>42</v>
      </c>
      <c r="H68" s="4">
        <v>43</v>
      </c>
      <c r="I68" s="4">
        <v>44</v>
      </c>
      <c r="J68" s="4">
        <v>44</v>
      </c>
    </row>
    <row r="69" spans="1:10" s="5" customFormat="1" ht="47.25" x14ac:dyDescent="0.25">
      <c r="A69" s="7" t="s">
        <v>94</v>
      </c>
      <c r="B69" s="8" t="s">
        <v>202</v>
      </c>
      <c r="C69" s="9"/>
      <c r="D69" s="9" t="s">
        <v>3</v>
      </c>
      <c r="E69" s="23">
        <v>0</v>
      </c>
      <c r="F69" s="23">
        <v>200</v>
      </c>
      <c r="G69" s="4">
        <v>200</v>
      </c>
      <c r="H69" s="4">
        <v>0</v>
      </c>
      <c r="I69" s="4">
        <v>0</v>
      </c>
      <c r="J69" s="4">
        <v>0</v>
      </c>
    </row>
    <row r="70" spans="1:10" s="5" customFormat="1" ht="60.6" customHeight="1" x14ac:dyDescent="0.25">
      <c r="A70" s="7" t="s">
        <v>94</v>
      </c>
      <c r="B70" s="8" t="s">
        <v>166</v>
      </c>
      <c r="C70" s="9" t="s">
        <v>167</v>
      </c>
      <c r="D70" s="9" t="s">
        <v>123</v>
      </c>
      <c r="E70" s="23">
        <v>0</v>
      </c>
      <c r="F70" s="23">
        <v>1</v>
      </c>
      <c r="G70" s="4">
        <v>1</v>
      </c>
      <c r="H70" s="4">
        <v>0</v>
      </c>
      <c r="I70" s="4">
        <v>0</v>
      </c>
      <c r="J70" s="4">
        <v>0</v>
      </c>
    </row>
    <row r="71" spans="1:10" s="5" customFormat="1" ht="52.9" customHeight="1" x14ac:dyDescent="0.25">
      <c r="A71" s="7" t="s">
        <v>94</v>
      </c>
      <c r="B71" s="8" t="s">
        <v>168</v>
      </c>
      <c r="C71" s="9" t="s">
        <v>169</v>
      </c>
      <c r="D71" s="9" t="s">
        <v>123</v>
      </c>
      <c r="E71" s="23">
        <v>5</v>
      </c>
      <c r="F71" s="23">
        <v>0</v>
      </c>
      <c r="G71" s="4">
        <v>0</v>
      </c>
      <c r="H71" s="4">
        <v>0</v>
      </c>
      <c r="I71" s="4">
        <v>0</v>
      </c>
      <c r="J71" s="4">
        <v>0</v>
      </c>
    </row>
    <row r="72" spans="1:10" s="5" customFormat="1" ht="49.15" customHeight="1" x14ac:dyDescent="0.25">
      <c r="A72" s="7" t="s">
        <v>94</v>
      </c>
      <c r="B72" s="8" t="s">
        <v>168</v>
      </c>
      <c r="C72" s="9" t="s">
        <v>169</v>
      </c>
      <c r="D72" s="9" t="s">
        <v>122</v>
      </c>
      <c r="E72" s="23">
        <v>5</v>
      </c>
      <c r="F72" s="23">
        <v>3.2</v>
      </c>
      <c r="G72" s="4">
        <v>3.2</v>
      </c>
      <c r="H72" s="4">
        <v>0</v>
      </c>
      <c r="I72" s="4">
        <v>0</v>
      </c>
      <c r="J72" s="4">
        <v>0</v>
      </c>
    </row>
    <row r="73" spans="1:10" s="5" customFormat="1" ht="54.6" customHeight="1" x14ac:dyDescent="0.25">
      <c r="A73" s="7" t="s">
        <v>94</v>
      </c>
      <c r="B73" s="8" t="s">
        <v>170</v>
      </c>
      <c r="C73" s="9" t="s">
        <v>171</v>
      </c>
      <c r="D73" s="9" t="s">
        <v>13</v>
      </c>
      <c r="E73" s="23">
        <v>0</v>
      </c>
      <c r="F73" s="23">
        <v>62.5</v>
      </c>
      <c r="G73" s="4">
        <v>62.5</v>
      </c>
      <c r="H73" s="4">
        <v>195</v>
      </c>
      <c r="I73" s="4">
        <v>195</v>
      </c>
      <c r="J73" s="4">
        <v>195</v>
      </c>
    </row>
    <row r="74" spans="1:10" s="5" customFormat="1" ht="52.15" customHeight="1" x14ac:dyDescent="0.25">
      <c r="A74" s="7" t="s">
        <v>94</v>
      </c>
      <c r="B74" s="8" t="s">
        <v>170</v>
      </c>
      <c r="C74" s="9" t="s">
        <v>171</v>
      </c>
      <c r="D74" s="9" t="s">
        <v>123</v>
      </c>
      <c r="E74" s="23">
        <v>25</v>
      </c>
      <c r="F74" s="23">
        <v>142.30000000000001</v>
      </c>
      <c r="G74" s="4">
        <v>170</v>
      </c>
      <c r="H74" s="4">
        <v>170</v>
      </c>
      <c r="I74" s="4">
        <v>171</v>
      </c>
      <c r="J74" s="4">
        <v>172</v>
      </c>
    </row>
    <row r="75" spans="1:10" s="5" customFormat="1" ht="60" customHeight="1" x14ac:dyDescent="0.25">
      <c r="A75" s="7" t="s">
        <v>94</v>
      </c>
      <c r="B75" s="8" t="s">
        <v>147</v>
      </c>
      <c r="C75" s="9" t="s">
        <v>148</v>
      </c>
      <c r="D75" s="9" t="s">
        <v>123</v>
      </c>
      <c r="E75" s="23">
        <v>6</v>
      </c>
      <c r="F75" s="23">
        <v>30.2</v>
      </c>
      <c r="G75" s="4">
        <v>40</v>
      </c>
      <c r="H75" s="4">
        <v>40</v>
      </c>
      <c r="I75" s="4">
        <v>41</v>
      </c>
      <c r="J75" s="4">
        <v>42</v>
      </c>
    </row>
    <row r="76" spans="1:10" s="5" customFormat="1" ht="31.5" x14ac:dyDescent="0.25">
      <c r="A76" s="7" t="s">
        <v>94</v>
      </c>
      <c r="B76" s="8" t="s">
        <v>203</v>
      </c>
      <c r="C76" s="9"/>
      <c r="D76" s="9" t="s">
        <v>123</v>
      </c>
      <c r="E76" s="23">
        <v>0</v>
      </c>
      <c r="F76" s="23">
        <v>3</v>
      </c>
      <c r="G76" s="4">
        <v>3</v>
      </c>
      <c r="H76" s="4">
        <v>0</v>
      </c>
      <c r="I76" s="4">
        <v>0</v>
      </c>
      <c r="J76" s="4">
        <v>0</v>
      </c>
    </row>
    <row r="77" spans="1:10" s="5" customFormat="1" ht="67.900000000000006" customHeight="1" x14ac:dyDescent="0.25">
      <c r="A77" s="7" t="s">
        <v>94</v>
      </c>
      <c r="B77" s="8" t="s">
        <v>149</v>
      </c>
      <c r="C77" s="9" t="s">
        <v>150</v>
      </c>
      <c r="D77" s="9" t="s">
        <v>209</v>
      </c>
      <c r="E77" s="23">
        <v>7</v>
      </c>
      <c r="F77" s="23">
        <v>0</v>
      </c>
      <c r="G77" s="4">
        <v>7</v>
      </c>
      <c r="H77" s="4">
        <v>5.4</v>
      </c>
      <c r="I77" s="4">
        <v>5.4</v>
      </c>
      <c r="J77" s="4">
        <v>5.4</v>
      </c>
    </row>
    <row r="78" spans="1:10" s="5" customFormat="1" ht="31.5" x14ac:dyDescent="0.25">
      <c r="A78" s="7" t="s">
        <v>94</v>
      </c>
      <c r="B78" s="8" t="s">
        <v>149</v>
      </c>
      <c r="C78" s="9"/>
      <c r="D78" s="9" t="s">
        <v>13</v>
      </c>
      <c r="E78" s="23">
        <v>0</v>
      </c>
      <c r="F78" s="23">
        <v>1.5</v>
      </c>
      <c r="G78" s="4">
        <v>1.5</v>
      </c>
      <c r="H78" s="4">
        <v>0</v>
      </c>
      <c r="I78" s="4">
        <v>0</v>
      </c>
      <c r="J78" s="4">
        <v>0</v>
      </c>
    </row>
    <row r="79" spans="1:10" s="5" customFormat="1" ht="58.9" customHeight="1" x14ac:dyDescent="0.25">
      <c r="A79" s="7" t="s">
        <v>94</v>
      </c>
      <c r="B79" s="8" t="s">
        <v>149</v>
      </c>
      <c r="C79" s="9" t="s">
        <v>150</v>
      </c>
      <c r="D79" s="9" t="s">
        <v>123</v>
      </c>
      <c r="E79" s="23">
        <v>150</v>
      </c>
      <c r="F79" s="23">
        <v>266.5</v>
      </c>
      <c r="G79" s="4">
        <v>350</v>
      </c>
      <c r="H79" s="4">
        <v>355</v>
      </c>
      <c r="I79" s="4">
        <v>360</v>
      </c>
      <c r="J79" s="4">
        <v>365</v>
      </c>
    </row>
    <row r="80" spans="1:10" s="5" customFormat="1" ht="58.9" customHeight="1" x14ac:dyDescent="0.25">
      <c r="A80" s="7" t="s">
        <v>94</v>
      </c>
      <c r="B80" s="8" t="s">
        <v>149</v>
      </c>
      <c r="C80" s="9"/>
      <c r="D80" s="9" t="s">
        <v>122</v>
      </c>
      <c r="E80" s="23">
        <v>0</v>
      </c>
      <c r="F80" s="23">
        <v>0.5</v>
      </c>
      <c r="G80" s="4">
        <v>0.5</v>
      </c>
      <c r="H80" s="4">
        <v>0</v>
      </c>
      <c r="I80" s="4">
        <v>0</v>
      </c>
      <c r="J80" s="4">
        <v>0</v>
      </c>
    </row>
    <row r="81" spans="1:10" s="5" customFormat="1" ht="52.9" customHeight="1" x14ac:dyDescent="0.25">
      <c r="A81" s="7" t="s">
        <v>94</v>
      </c>
      <c r="B81" s="8" t="s">
        <v>142</v>
      </c>
      <c r="C81" s="9" t="s">
        <v>143</v>
      </c>
      <c r="D81" s="9" t="s">
        <v>122</v>
      </c>
      <c r="E81" s="23">
        <v>16</v>
      </c>
      <c r="F81" s="23">
        <v>15.8</v>
      </c>
      <c r="G81" s="4">
        <v>16</v>
      </c>
      <c r="H81" s="4">
        <v>0</v>
      </c>
      <c r="I81" s="4">
        <v>0</v>
      </c>
      <c r="J81" s="4">
        <v>0</v>
      </c>
    </row>
    <row r="82" spans="1:10" s="5" customFormat="1" ht="31.5" x14ac:dyDescent="0.25">
      <c r="A82" s="7" t="s">
        <v>94</v>
      </c>
      <c r="B82" s="8" t="s">
        <v>142</v>
      </c>
      <c r="C82" s="9"/>
      <c r="D82" s="9" t="s">
        <v>208</v>
      </c>
      <c r="E82" s="23">
        <v>0</v>
      </c>
      <c r="F82" s="23">
        <v>0</v>
      </c>
      <c r="G82" s="4">
        <v>0</v>
      </c>
      <c r="H82" s="4">
        <v>16</v>
      </c>
      <c r="I82" s="4">
        <v>16</v>
      </c>
      <c r="J82" s="4">
        <v>16</v>
      </c>
    </row>
    <row r="83" spans="1:10" s="5" customFormat="1" ht="55.9" customHeight="1" x14ac:dyDescent="0.25">
      <c r="A83" s="7" t="s">
        <v>94</v>
      </c>
      <c r="B83" s="8" t="s">
        <v>142</v>
      </c>
      <c r="C83" s="9" t="s">
        <v>143</v>
      </c>
      <c r="D83" s="9" t="s">
        <v>123</v>
      </c>
      <c r="E83" s="23">
        <v>150</v>
      </c>
      <c r="F83" s="23">
        <v>428.7</v>
      </c>
      <c r="G83" s="4">
        <v>560</v>
      </c>
      <c r="H83" s="4">
        <v>565</v>
      </c>
      <c r="I83" s="4">
        <v>570</v>
      </c>
      <c r="J83" s="4">
        <v>575</v>
      </c>
    </row>
    <row r="84" spans="1:10" s="5" customFormat="1" ht="47.25" x14ac:dyDescent="0.25">
      <c r="A84" s="7" t="s">
        <v>94</v>
      </c>
      <c r="B84" s="8" t="s">
        <v>172</v>
      </c>
      <c r="C84" s="9"/>
      <c r="D84" s="9" t="s">
        <v>3</v>
      </c>
      <c r="E84" s="23">
        <v>0</v>
      </c>
      <c r="F84" s="23">
        <v>1.2</v>
      </c>
      <c r="G84" s="4">
        <v>1.2</v>
      </c>
      <c r="H84" s="4">
        <v>0</v>
      </c>
      <c r="I84" s="4">
        <v>0</v>
      </c>
      <c r="J84" s="4">
        <v>0</v>
      </c>
    </row>
    <row r="85" spans="1:10" s="5" customFormat="1" ht="78.75" x14ac:dyDescent="0.25">
      <c r="A85" s="7" t="s">
        <v>94</v>
      </c>
      <c r="B85" s="8" t="s">
        <v>172</v>
      </c>
      <c r="C85" s="9"/>
      <c r="D85" s="9" t="s">
        <v>7</v>
      </c>
      <c r="E85" s="23">
        <v>0</v>
      </c>
      <c r="F85" s="23">
        <v>5.7</v>
      </c>
      <c r="G85" s="4">
        <v>5</v>
      </c>
      <c r="H85" s="4">
        <v>0</v>
      </c>
      <c r="I85" s="4">
        <v>0</v>
      </c>
      <c r="J85" s="4">
        <v>0</v>
      </c>
    </row>
    <row r="86" spans="1:10" s="5" customFormat="1" ht="53.45" customHeight="1" x14ac:dyDescent="0.25">
      <c r="A86" s="7" t="s">
        <v>94</v>
      </c>
      <c r="B86" s="8" t="s">
        <v>172</v>
      </c>
      <c r="C86" s="9" t="s">
        <v>173</v>
      </c>
      <c r="D86" s="9" t="s">
        <v>10</v>
      </c>
      <c r="E86" s="23">
        <v>0</v>
      </c>
      <c r="F86" s="23">
        <v>12.7</v>
      </c>
      <c r="G86" s="4">
        <v>19.5</v>
      </c>
      <c r="H86" s="4">
        <v>0</v>
      </c>
      <c r="I86" s="4">
        <v>0</v>
      </c>
      <c r="J86" s="4">
        <v>0</v>
      </c>
    </row>
    <row r="87" spans="1:10" s="5" customFormat="1" ht="61.9" customHeight="1" x14ac:dyDescent="0.25">
      <c r="A87" s="7" t="s">
        <v>94</v>
      </c>
      <c r="B87" s="8" t="s">
        <v>174</v>
      </c>
      <c r="C87" s="9" t="s">
        <v>175</v>
      </c>
      <c r="D87" s="9" t="s">
        <v>3</v>
      </c>
      <c r="E87" s="23">
        <v>0</v>
      </c>
      <c r="F87" s="23">
        <v>587.79999999999995</v>
      </c>
      <c r="G87" s="4">
        <v>587.79999999999995</v>
      </c>
      <c r="H87" s="4">
        <v>0</v>
      </c>
      <c r="I87" s="4">
        <v>0</v>
      </c>
      <c r="J87" s="4">
        <v>0</v>
      </c>
    </row>
    <row r="88" spans="1:10" s="5" customFormat="1" ht="61.9" customHeight="1" x14ac:dyDescent="0.25">
      <c r="A88" s="7" t="s">
        <v>94</v>
      </c>
      <c r="B88" s="8" t="s">
        <v>174</v>
      </c>
      <c r="C88" s="9"/>
      <c r="D88" s="9" t="s">
        <v>9</v>
      </c>
      <c r="E88" s="23">
        <v>0</v>
      </c>
      <c r="F88" s="23">
        <v>0</v>
      </c>
      <c r="G88" s="4">
        <v>68.8</v>
      </c>
      <c r="H88" s="4">
        <v>0</v>
      </c>
      <c r="I88" s="4">
        <v>0</v>
      </c>
      <c r="J88" s="4">
        <v>0</v>
      </c>
    </row>
    <row r="89" spans="1:10" s="5" customFormat="1" ht="31.5" x14ac:dyDescent="0.25">
      <c r="A89" s="7" t="s">
        <v>94</v>
      </c>
      <c r="B89" s="8" t="s">
        <v>151</v>
      </c>
      <c r="C89" s="9"/>
      <c r="D89" s="9" t="s">
        <v>207</v>
      </c>
      <c r="E89" s="23">
        <v>0</v>
      </c>
      <c r="F89" s="23">
        <v>0.6</v>
      </c>
      <c r="G89" s="4">
        <v>0.6</v>
      </c>
      <c r="H89" s="4">
        <v>0</v>
      </c>
      <c r="I89" s="4">
        <v>0</v>
      </c>
      <c r="J89" s="4">
        <v>0</v>
      </c>
    </row>
    <row r="90" spans="1:10" s="5" customFormat="1" ht="31.5" x14ac:dyDescent="0.25">
      <c r="A90" s="7" t="s">
        <v>94</v>
      </c>
      <c r="B90" s="8" t="s">
        <v>151</v>
      </c>
      <c r="C90" s="9"/>
      <c r="D90" s="9" t="s">
        <v>13</v>
      </c>
      <c r="E90" s="23">
        <v>0</v>
      </c>
      <c r="F90" s="23">
        <v>4</v>
      </c>
      <c r="G90" s="4">
        <v>4</v>
      </c>
      <c r="H90" s="4">
        <v>0</v>
      </c>
      <c r="I90" s="4">
        <v>0</v>
      </c>
      <c r="J90" s="4">
        <v>0</v>
      </c>
    </row>
    <row r="91" spans="1:10" s="5" customFormat="1" ht="61.15" customHeight="1" x14ac:dyDescent="0.25">
      <c r="A91" s="7" t="s">
        <v>94</v>
      </c>
      <c r="B91" s="8" t="s">
        <v>151</v>
      </c>
      <c r="C91" s="9" t="s">
        <v>152</v>
      </c>
      <c r="D91" s="9" t="s">
        <v>11</v>
      </c>
      <c r="E91" s="23">
        <v>0</v>
      </c>
      <c r="F91" s="23">
        <v>6.9</v>
      </c>
      <c r="G91" s="4">
        <v>7</v>
      </c>
      <c r="H91" s="4">
        <v>0</v>
      </c>
      <c r="I91" s="4">
        <v>0</v>
      </c>
      <c r="J91" s="4">
        <v>0</v>
      </c>
    </row>
    <row r="92" spans="1:10" s="5" customFormat="1" ht="31.5" x14ac:dyDescent="0.25">
      <c r="A92" s="7" t="s">
        <v>94</v>
      </c>
      <c r="B92" s="8" t="s">
        <v>151</v>
      </c>
      <c r="C92" s="9"/>
      <c r="D92" s="9" t="s">
        <v>215</v>
      </c>
      <c r="E92" s="23">
        <v>0</v>
      </c>
      <c r="F92" s="23">
        <v>9</v>
      </c>
      <c r="G92" s="4">
        <v>9</v>
      </c>
      <c r="H92" s="4">
        <v>0</v>
      </c>
      <c r="I92" s="4">
        <v>0</v>
      </c>
      <c r="J92" s="4">
        <v>0</v>
      </c>
    </row>
    <row r="93" spans="1:10" s="5" customFormat="1" ht="47.25" x14ac:dyDescent="0.25">
      <c r="A93" s="7" t="s">
        <v>94</v>
      </c>
      <c r="B93" s="8" t="s">
        <v>151</v>
      </c>
      <c r="C93" s="9"/>
      <c r="D93" s="9" t="s">
        <v>3</v>
      </c>
      <c r="E93" s="23">
        <v>0</v>
      </c>
      <c r="F93" s="23">
        <v>9.8000000000000007</v>
      </c>
      <c r="G93" s="4">
        <v>9.8000000000000007</v>
      </c>
      <c r="H93" s="4">
        <v>0</v>
      </c>
      <c r="I93" s="4">
        <v>0</v>
      </c>
      <c r="J93" s="4">
        <v>0</v>
      </c>
    </row>
    <row r="94" spans="1:10" s="5" customFormat="1" ht="54" customHeight="1" x14ac:dyDescent="0.25">
      <c r="A94" s="7" t="s">
        <v>94</v>
      </c>
      <c r="B94" s="8" t="s">
        <v>151</v>
      </c>
      <c r="C94" s="9" t="s">
        <v>152</v>
      </c>
      <c r="D94" s="9" t="s">
        <v>12</v>
      </c>
      <c r="E94" s="23">
        <v>60</v>
      </c>
      <c r="F94" s="23">
        <v>268.8</v>
      </c>
      <c r="G94" s="4">
        <v>350</v>
      </c>
      <c r="H94" s="4">
        <v>300</v>
      </c>
      <c r="I94" s="4">
        <v>250</v>
      </c>
      <c r="J94" s="4">
        <v>200</v>
      </c>
    </row>
    <row r="95" spans="1:10" s="5" customFormat="1" ht="45" customHeight="1" x14ac:dyDescent="0.25">
      <c r="A95" s="7" t="s">
        <v>94</v>
      </c>
      <c r="B95" s="8" t="s">
        <v>153</v>
      </c>
      <c r="C95" s="9" t="s">
        <v>154</v>
      </c>
      <c r="D95" s="9" t="s">
        <v>1</v>
      </c>
      <c r="E95" s="23">
        <v>20</v>
      </c>
      <c r="F95" s="23">
        <v>80.8</v>
      </c>
      <c r="G95" s="4">
        <v>100</v>
      </c>
      <c r="H95" s="4">
        <v>50</v>
      </c>
      <c r="I95" s="4">
        <v>40</v>
      </c>
      <c r="J95" s="4">
        <v>20</v>
      </c>
    </row>
    <row r="96" spans="1:10" s="5" customFormat="1" ht="51.6" customHeight="1" x14ac:dyDescent="0.25">
      <c r="A96" s="7" t="s">
        <v>94</v>
      </c>
      <c r="B96" s="8" t="s">
        <v>176</v>
      </c>
      <c r="C96" s="9" t="s">
        <v>178</v>
      </c>
      <c r="D96" s="9" t="s">
        <v>177</v>
      </c>
      <c r="E96" s="23">
        <v>0</v>
      </c>
      <c r="F96" s="23">
        <v>7.8</v>
      </c>
      <c r="G96" s="4">
        <v>7.8</v>
      </c>
      <c r="H96" s="4">
        <v>0</v>
      </c>
      <c r="I96" s="4">
        <v>0</v>
      </c>
      <c r="J96" s="4">
        <v>0</v>
      </c>
    </row>
    <row r="97" spans="1:11" s="5" customFormat="1" ht="47.25" x14ac:dyDescent="0.25">
      <c r="A97" s="7" t="s">
        <v>94</v>
      </c>
      <c r="B97" s="8" t="s">
        <v>86</v>
      </c>
      <c r="C97" s="9" t="s">
        <v>41</v>
      </c>
      <c r="D97" s="9" t="s">
        <v>5</v>
      </c>
      <c r="E97" s="23">
        <v>0</v>
      </c>
      <c r="F97" s="23">
        <v>-67.900000000000006</v>
      </c>
      <c r="G97" s="4">
        <v>-58.8</v>
      </c>
      <c r="H97" s="4">
        <v>0</v>
      </c>
      <c r="I97" s="4">
        <v>0</v>
      </c>
      <c r="J97" s="4">
        <v>0</v>
      </c>
    </row>
    <row r="98" spans="1:11" s="5" customFormat="1" ht="47.25" x14ac:dyDescent="0.25">
      <c r="A98" s="7" t="s">
        <v>94</v>
      </c>
      <c r="B98" s="8" t="s">
        <v>86</v>
      </c>
      <c r="C98" s="9"/>
      <c r="D98" s="9" t="s">
        <v>4</v>
      </c>
      <c r="E98" s="23">
        <v>0</v>
      </c>
      <c r="F98" s="23">
        <v>55.4</v>
      </c>
      <c r="G98" s="4">
        <v>0</v>
      </c>
      <c r="H98" s="4">
        <v>0</v>
      </c>
      <c r="I98" s="4">
        <v>0</v>
      </c>
      <c r="J98" s="4">
        <v>0</v>
      </c>
    </row>
    <row r="99" spans="1:11" s="5" customFormat="1" ht="47.25" x14ac:dyDescent="0.25">
      <c r="A99" s="7" t="s">
        <v>94</v>
      </c>
      <c r="B99" s="8" t="s">
        <v>87</v>
      </c>
      <c r="C99" s="9" t="s">
        <v>42</v>
      </c>
      <c r="D99" s="9" t="s">
        <v>10</v>
      </c>
      <c r="E99" s="23">
        <v>30.2</v>
      </c>
      <c r="F99" s="23">
        <v>9</v>
      </c>
      <c r="G99" s="4">
        <v>12</v>
      </c>
      <c r="H99" s="4">
        <v>48.8</v>
      </c>
      <c r="I99" s="4">
        <v>48.8</v>
      </c>
      <c r="J99" s="4">
        <v>48.8</v>
      </c>
    </row>
    <row r="100" spans="1:11" s="5" customFormat="1" ht="15.75" hidden="1" x14ac:dyDescent="0.25">
      <c r="A100" s="7"/>
      <c r="B100" s="8"/>
      <c r="C100" s="9"/>
      <c r="D100" s="9"/>
      <c r="E100" s="23">
        <f t="shared" ref="E100:J100" si="0">SUM(E14:E99)</f>
        <v>771522.20000000007</v>
      </c>
      <c r="F100" s="23">
        <f t="shared" si="0"/>
        <v>725602.40000000037</v>
      </c>
      <c r="G100" s="23">
        <f t="shared" si="0"/>
        <v>987319.70000000007</v>
      </c>
      <c r="H100" s="26">
        <f t="shared" si="0"/>
        <v>899514.50000000012</v>
      </c>
      <c r="I100" s="26">
        <f t="shared" si="0"/>
        <v>938767.00000000012</v>
      </c>
      <c r="J100" s="26">
        <f t="shared" si="0"/>
        <v>1337736.8708412</v>
      </c>
      <c r="K100" s="20">
        <f>H100-H47-H48-H99</f>
        <v>875153.40000000014</v>
      </c>
    </row>
    <row r="101" spans="1:11" s="5" customFormat="1" ht="47.25" x14ac:dyDescent="0.25">
      <c r="A101" s="7" t="s">
        <v>110</v>
      </c>
      <c r="B101" s="8" t="s">
        <v>124</v>
      </c>
      <c r="C101" s="9" t="s">
        <v>43</v>
      </c>
      <c r="D101" s="9" t="s">
        <v>4</v>
      </c>
      <c r="E101" s="23">
        <v>375559.8</v>
      </c>
      <c r="F101" s="23">
        <v>338003.8</v>
      </c>
      <c r="G101" s="23">
        <v>375559.8</v>
      </c>
      <c r="H101" s="4">
        <v>493495.8</v>
      </c>
      <c r="I101" s="4">
        <v>416869.8</v>
      </c>
      <c r="J101" s="4">
        <v>74684.800000000003</v>
      </c>
    </row>
    <row r="102" spans="1:11" s="5" customFormat="1" ht="47.25" x14ac:dyDescent="0.25">
      <c r="A102" s="7" t="s">
        <v>95</v>
      </c>
      <c r="B102" s="8" t="s">
        <v>125</v>
      </c>
      <c r="C102" s="9" t="s">
        <v>44</v>
      </c>
      <c r="D102" s="9" t="s">
        <v>4</v>
      </c>
      <c r="E102" s="23">
        <v>0</v>
      </c>
      <c r="F102" s="23">
        <v>39521.599999999999</v>
      </c>
      <c r="G102" s="23">
        <v>39521.599999999999</v>
      </c>
      <c r="H102" s="4">
        <v>0</v>
      </c>
      <c r="I102" s="4">
        <v>0</v>
      </c>
      <c r="J102" s="4">
        <v>0</v>
      </c>
    </row>
    <row r="103" spans="1:11" s="5" customFormat="1" ht="47.25" x14ac:dyDescent="0.25">
      <c r="A103" s="7" t="s">
        <v>95</v>
      </c>
      <c r="B103" s="8" t="s">
        <v>126</v>
      </c>
      <c r="C103" s="9" t="s">
        <v>45</v>
      </c>
      <c r="D103" s="9" t="s">
        <v>3</v>
      </c>
      <c r="E103" s="23">
        <v>15979</v>
      </c>
      <c r="F103" s="23">
        <v>15979</v>
      </c>
      <c r="G103" s="23">
        <v>15979</v>
      </c>
      <c r="H103" s="4">
        <v>0</v>
      </c>
      <c r="I103" s="4">
        <v>0</v>
      </c>
      <c r="J103" s="4">
        <v>0</v>
      </c>
    </row>
    <row r="104" spans="1:11" s="5" customFormat="1" ht="78.75" x14ac:dyDescent="0.25">
      <c r="A104" s="7" t="s">
        <v>95</v>
      </c>
      <c r="B104" s="8" t="s">
        <v>126</v>
      </c>
      <c r="C104" s="9" t="s">
        <v>45</v>
      </c>
      <c r="D104" s="9" t="s">
        <v>9</v>
      </c>
      <c r="E104" s="23">
        <v>51856</v>
      </c>
      <c r="F104" s="23">
        <v>34652</v>
      </c>
      <c r="G104" s="23">
        <v>51856</v>
      </c>
      <c r="H104" s="4">
        <v>0</v>
      </c>
      <c r="I104" s="4">
        <v>0</v>
      </c>
      <c r="J104" s="4">
        <v>0</v>
      </c>
    </row>
    <row r="105" spans="1:11" s="5" customFormat="1" ht="94.5" x14ac:dyDescent="0.25">
      <c r="A105" s="7" t="s">
        <v>95</v>
      </c>
      <c r="B105" s="8" t="s">
        <v>127</v>
      </c>
      <c r="C105" s="25" t="s">
        <v>46</v>
      </c>
      <c r="D105" s="9" t="s">
        <v>9</v>
      </c>
      <c r="E105" s="23">
        <v>27210.2</v>
      </c>
      <c r="F105" s="23">
        <v>0</v>
      </c>
      <c r="G105" s="23">
        <v>27210.2</v>
      </c>
      <c r="H105" s="4">
        <v>0</v>
      </c>
      <c r="I105" s="4">
        <v>0</v>
      </c>
      <c r="J105" s="4">
        <v>0</v>
      </c>
    </row>
    <row r="106" spans="1:11" s="5" customFormat="1" ht="47.25" x14ac:dyDescent="0.25">
      <c r="A106" s="7" t="s">
        <v>95</v>
      </c>
      <c r="B106" s="8" t="s">
        <v>212</v>
      </c>
      <c r="C106" s="25"/>
      <c r="D106" s="9" t="s">
        <v>10</v>
      </c>
      <c r="E106" s="23">
        <v>0</v>
      </c>
      <c r="F106" s="23">
        <v>0</v>
      </c>
      <c r="G106" s="23">
        <v>0</v>
      </c>
      <c r="H106" s="4">
        <v>1965.1</v>
      </c>
      <c r="I106" s="4">
        <v>115.2</v>
      </c>
      <c r="J106" s="4">
        <v>0</v>
      </c>
    </row>
    <row r="107" spans="1:11" s="5" customFormat="1" ht="63" x14ac:dyDescent="0.25">
      <c r="A107" s="7" t="s">
        <v>95</v>
      </c>
      <c r="B107" s="8" t="s">
        <v>128</v>
      </c>
      <c r="C107" s="9" t="s">
        <v>216</v>
      </c>
      <c r="D107" s="9" t="s">
        <v>10</v>
      </c>
      <c r="E107" s="23">
        <v>1573.1</v>
      </c>
      <c r="F107" s="23">
        <v>1383.8</v>
      </c>
      <c r="G107" s="23">
        <v>1573.1</v>
      </c>
      <c r="H107" s="4">
        <v>0</v>
      </c>
      <c r="I107" s="4">
        <v>0</v>
      </c>
      <c r="J107" s="4">
        <v>0</v>
      </c>
    </row>
    <row r="108" spans="1:11" s="5" customFormat="1" ht="78.75" x14ac:dyDescent="0.25">
      <c r="A108" s="7" t="s">
        <v>95</v>
      </c>
      <c r="B108" s="8" t="s">
        <v>155</v>
      </c>
      <c r="C108" s="9" t="s">
        <v>156</v>
      </c>
      <c r="D108" s="9" t="s">
        <v>10</v>
      </c>
      <c r="E108" s="23">
        <v>3945.2</v>
      </c>
      <c r="F108" s="23">
        <v>3167.1</v>
      </c>
      <c r="G108" s="23">
        <v>3945.2</v>
      </c>
      <c r="H108" s="4">
        <v>0</v>
      </c>
      <c r="I108" s="4">
        <v>0</v>
      </c>
      <c r="J108" s="4">
        <v>0</v>
      </c>
    </row>
    <row r="109" spans="1:11" s="5" customFormat="1" ht="47.25" x14ac:dyDescent="0.25">
      <c r="A109" s="7" t="s">
        <v>95</v>
      </c>
      <c r="B109" s="8" t="s">
        <v>129</v>
      </c>
      <c r="C109" s="9" t="s">
        <v>47</v>
      </c>
      <c r="D109" s="9" t="s">
        <v>109</v>
      </c>
      <c r="E109" s="23">
        <v>8450</v>
      </c>
      <c r="F109" s="23">
        <v>8270</v>
      </c>
      <c r="G109" s="23">
        <v>8450</v>
      </c>
      <c r="H109" s="4">
        <v>1429.3</v>
      </c>
      <c r="I109" s="4">
        <v>1429.3</v>
      </c>
      <c r="J109" s="4">
        <v>1429.3</v>
      </c>
    </row>
    <row r="110" spans="1:11" s="5" customFormat="1" ht="47.25" x14ac:dyDescent="0.25">
      <c r="A110" s="7" t="s">
        <v>95</v>
      </c>
      <c r="B110" s="8" t="s">
        <v>130</v>
      </c>
      <c r="C110" s="9" t="s">
        <v>48</v>
      </c>
      <c r="D110" s="9" t="s">
        <v>121</v>
      </c>
      <c r="E110" s="23">
        <v>42420.6</v>
      </c>
      <c r="F110" s="23">
        <v>36068.300000000003</v>
      </c>
      <c r="G110" s="23">
        <v>42351.6</v>
      </c>
      <c r="H110" s="4">
        <v>25481.599999999999</v>
      </c>
      <c r="I110" s="4">
        <v>25391.599999999999</v>
      </c>
      <c r="J110" s="4">
        <v>25423.7</v>
      </c>
    </row>
    <row r="111" spans="1:11" s="5" customFormat="1" ht="47.25" x14ac:dyDescent="0.25">
      <c r="A111" s="7" t="s">
        <v>95</v>
      </c>
      <c r="B111" s="8" t="s">
        <v>157</v>
      </c>
      <c r="C111" s="9" t="s">
        <v>48</v>
      </c>
      <c r="D111" s="9" t="s">
        <v>4</v>
      </c>
      <c r="E111" s="23">
        <v>12192</v>
      </c>
      <c r="F111" s="23">
        <v>12192</v>
      </c>
      <c r="G111" s="23">
        <v>12192</v>
      </c>
      <c r="H111" s="4">
        <v>11910</v>
      </c>
      <c r="I111" s="4">
        <v>0</v>
      </c>
      <c r="J111" s="4">
        <v>0</v>
      </c>
    </row>
    <row r="112" spans="1:11" s="5" customFormat="1" ht="47.25" x14ac:dyDescent="0.25">
      <c r="A112" s="7" t="s">
        <v>95</v>
      </c>
      <c r="B112" s="8" t="s">
        <v>130</v>
      </c>
      <c r="C112" s="9" t="s">
        <v>48</v>
      </c>
      <c r="D112" s="9" t="s">
        <v>3</v>
      </c>
      <c r="E112" s="23">
        <v>2880.5</v>
      </c>
      <c r="F112" s="23">
        <v>845.3</v>
      </c>
      <c r="G112" s="23">
        <v>2716</v>
      </c>
      <c r="H112" s="4">
        <v>2965.6</v>
      </c>
      <c r="I112" s="4">
        <v>3001.6</v>
      </c>
      <c r="J112" s="4">
        <v>3108.1</v>
      </c>
    </row>
    <row r="113" spans="1:10" s="5" customFormat="1" ht="47.25" x14ac:dyDescent="0.25">
      <c r="A113" s="7" t="s">
        <v>95</v>
      </c>
      <c r="B113" s="8" t="s">
        <v>130</v>
      </c>
      <c r="C113" s="9" t="s">
        <v>48</v>
      </c>
      <c r="D113" s="9" t="s">
        <v>109</v>
      </c>
      <c r="E113" s="23">
        <v>7489.7</v>
      </c>
      <c r="F113" s="23">
        <v>5684.8</v>
      </c>
      <c r="G113" s="23">
        <v>7982.8</v>
      </c>
      <c r="H113" s="4">
        <v>8293.7999999999993</v>
      </c>
      <c r="I113" s="4">
        <v>0</v>
      </c>
      <c r="J113" s="4">
        <v>0</v>
      </c>
    </row>
    <row r="114" spans="1:10" s="5" customFormat="1" ht="78.75" x14ac:dyDescent="0.25">
      <c r="A114" s="7" t="s">
        <v>95</v>
      </c>
      <c r="B114" s="8" t="s">
        <v>130</v>
      </c>
      <c r="C114" s="9" t="s">
        <v>48</v>
      </c>
      <c r="D114" s="9" t="s">
        <v>9</v>
      </c>
      <c r="E114" s="23">
        <v>90355.7</v>
      </c>
      <c r="F114" s="23">
        <v>55265.9</v>
      </c>
      <c r="G114" s="23">
        <v>90355.7</v>
      </c>
      <c r="H114" s="4">
        <f>61437.1+3812.4</f>
        <v>65249.5</v>
      </c>
      <c r="I114" s="4">
        <v>81868.399999999994</v>
      </c>
      <c r="J114" s="4">
        <v>0</v>
      </c>
    </row>
    <row r="115" spans="1:10" s="5" customFormat="1" ht="47.25" x14ac:dyDescent="0.25">
      <c r="A115" s="7" t="s">
        <v>95</v>
      </c>
      <c r="B115" s="8" t="s">
        <v>130</v>
      </c>
      <c r="C115" s="9"/>
      <c r="D115" s="9" t="s">
        <v>5</v>
      </c>
      <c r="E115" s="23">
        <v>173.1</v>
      </c>
      <c r="F115" s="23">
        <v>0</v>
      </c>
      <c r="G115" s="23">
        <v>173.1</v>
      </c>
      <c r="H115" s="4">
        <v>0</v>
      </c>
      <c r="I115" s="4">
        <v>475</v>
      </c>
      <c r="J115" s="4">
        <v>47</v>
      </c>
    </row>
    <row r="116" spans="1:10" s="5" customFormat="1" ht="47.25" x14ac:dyDescent="0.25">
      <c r="A116" s="7" t="s">
        <v>95</v>
      </c>
      <c r="B116" s="8" t="s">
        <v>131</v>
      </c>
      <c r="C116" s="9" t="s">
        <v>49</v>
      </c>
      <c r="D116" s="9" t="s">
        <v>3</v>
      </c>
      <c r="E116" s="23">
        <v>29797.599999999999</v>
      </c>
      <c r="F116" s="23">
        <v>21051.599999999999</v>
      </c>
      <c r="G116" s="23">
        <v>29648</v>
      </c>
      <c r="H116" s="4">
        <v>32375.599999999999</v>
      </c>
      <c r="I116" s="4">
        <v>32834.400000000001</v>
      </c>
      <c r="J116" s="4">
        <v>33475.300000000003</v>
      </c>
    </row>
    <row r="117" spans="1:10" s="5" customFormat="1" ht="47.25" x14ac:dyDescent="0.25">
      <c r="A117" s="7" t="s">
        <v>95</v>
      </c>
      <c r="B117" s="8" t="s">
        <v>131</v>
      </c>
      <c r="C117" s="9" t="s">
        <v>49</v>
      </c>
      <c r="D117" s="9" t="s">
        <v>4</v>
      </c>
      <c r="E117" s="23">
        <v>139759.6</v>
      </c>
      <c r="F117" s="23">
        <v>125783.6</v>
      </c>
      <c r="G117" s="23">
        <v>139759.6</v>
      </c>
      <c r="H117" s="4">
        <v>127491.7</v>
      </c>
      <c r="I117" s="4">
        <v>131534.70000000001</v>
      </c>
      <c r="J117" s="4">
        <v>135740.20000000001</v>
      </c>
    </row>
    <row r="118" spans="1:10" s="5" customFormat="1" ht="47.25" x14ac:dyDescent="0.25">
      <c r="A118" s="7" t="s">
        <v>95</v>
      </c>
      <c r="B118" s="8" t="s">
        <v>131</v>
      </c>
      <c r="C118" s="9" t="s">
        <v>49</v>
      </c>
      <c r="D118" s="9" t="s">
        <v>10</v>
      </c>
      <c r="E118" s="23">
        <v>1431797</v>
      </c>
      <c r="F118" s="23">
        <v>1131549.3999999999</v>
      </c>
      <c r="G118" s="23">
        <v>1517784.9</v>
      </c>
      <c r="H118" s="4">
        <v>1612587.1</v>
      </c>
      <c r="I118" s="4">
        <v>1675266</v>
      </c>
      <c r="J118" s="4">
        <v>1740452</v>
      </c>
    </row>
    <row r="119" spans="1:10" s="5" customFormat="1" ht="63" x14ac:dyDescent="0.25">
      <c r="A119" s="7" t="s">
        <v>95</v>
      </c>
      <c r="B119" s="8" t="s">
        <v>132</v>
      </c>
      <c r="C119" s="9" t="s">
        <v>50</v>
      </c>
      <c r="D119" s="9" t="s">
        <v>3</v>
      </c>
      <c r="E119" s="23">
        <v>31194.9</v>
      </c>
      <c r="F119" s="23">
        <v>21741.4</v>
      </c>
      <c r="G119" s="23">
        <v>31194.9</v>
      </c>
      <c r="H119" s="4">
        <v>30679.200000000001</v>
      </c>
      <c r="I119" s="4">
        <v>30679.200000000001</v>
      </c>
      <c r="J119" s="4">
        <v>30679.200000000001</v>
      </c>
    </row>
    <row r="120" spans="1:10" s="5" customFormat="1" ht="78.75" x14ac:dyDescent="0.25">
      <c r="A120" s="7" t="s">
        <v>95</v>
      </c>
      <c r="B120" s="8" t="s">
        <v>133</v>
      </c>
      <c r="C120" s="9" t="s">
        <v>51</v>
      </c>
      <c r="D120" s="9" t="s">
        <v>3</v>
      </c>
      <c r="E120" s="23">
        <v>57789.8</v>
      </c>
      <c r="F120" s="23">
        <v>7085.1</v>
      </c>
      <c r="G120" s="23">
        <v>57789.8</v>
      </c>
      <c r="H120" s="4">
        <v>23246.9</v>
      </c>
      <c r="I120" s="4">
        <v>23246.9</v>
      </c>
      <c r="J120" s="4">
        <v>22203.1</v>
      </c>
    </row>
    <row r="121" spans="1:10" s="5" customFormat="1" ht="63" x14ac:dyDescent="0.25">
      <c r="A121" s="7" t="s">
        <v>95</v>
      </c>
      <c r="B121" s="8" t="s">
        <v>134</v>
      </c>
      <c r="C121" s="9" t="s">
        <v>52</v>
      </c>
      <c r="D121" s="9" t="s">
        <v>3</v>
      </c>
      <c r="E121" s="23">
        <v>120.2</v>
      </c>
      <c r="F121" s="23">
        <v>120.2</v>
      </c>
      <c r="G121" s="23">
        <v>120.2</v>
      </c>
      <c r="H121" s="4">
        <v>208</v>
      </c>
      <c r="I121" s="4">
        <v>20.6</v>
      </c>
      <c r="J121" s="4">
        <v>0</v>
      </c>
    </row>
    <row r="122" spans="1:10" s="5" customFormat="1" ht="47.25" x14ac:dyDescent="0.25">
      <c r="A122" s="7" t="s">
        <v>95</v>
      </c>
      <c r="B122" s="8" t="s">
        <v>205</v>
      </c>
      <c r="C122" s="9"/>
      <c r="D122" s="9" t="s">
        <v>3</v>
      </c>
      <c r="E122" s="23">
        <v>2500</v>
      </c>
      <c r="F122" s="23">
        <v>2140.3000000000002</v>
      </c>
      <c r="G122" s="23">
        <v>2500</v>
      </c>
      <c r="H122" s="4">
        <v>2100</v>
      </c>
      <c r="I122" s="4">
        <v>0</v>
      </c>
      <c r="J122" s="4">
        <v>0</v>
      </c>
    </row>
    <row r="123" spans="1:10" s="5" customFormat="1" ht="47.25" x14ac:dyDescent="0.25">
      <c r="A123" s="7" t="s">
        <v>95</v>
      </c>
      <c r="B123" s="8" t="s">
        <v>213</v>
      </c>
      <c r="C123" s="9"/>
      <c r="D123" s="9" t="s">
        <v>3</v>
      </c>
      <c r="E123" s="23">
        <v>0</v>
      </c>
      <c r="F123" s="23">
        <v>0</v>
      </c>
      <c r="G123" s="23">
        <v>0</v>
      </c>
      <c r="H123" s="4">
        <v>0</v>
      </c>
      <c r="I123" s="4">
        <v>3608.8</v>
      </c>
      <c r="J123" s="4">
        <v>0</v>
      </c>
    </row>
    <row r="124" spans="1:10" s="5" customFormat="1" ht="47.25" x14ac:dyDescent="0.25">
      <c r="A124" s="7" t="s">
        <v>95</v>
      </c>
      <c r="B124" s="8" t="s">
        <v>214</v>
      </c>
      <c r="C124" s="9"/>
      <c r="D124" s="9" t="s">
        <v>3</v>
      </c>
      <c r="E124" s="23">
        <v>0</v>
      </c>
      <c r="F124" s="23">
        <v>0</v>
      </c>
      <c r="G124" s="23">
        <v>0</v>
      </c>
      <c r="H124" s="4">
        <v>0</v>
      </c>
      <c r="I124" s="4">
        <v>0</v>
      </c>
      <c r="J124" s="4">
        <v>2000</v>
      </c>
    </row>
    <row r="125" spans="1:10" s="5" customFormat="1" ht="63" x14ac:dyDescent="0.25">
      <c r="A125" s="7" t="s">
        <v>95</v>
      </c>
      <c r="B125" s="8" t="s">
        <v>135</v>
      </c>
      <c r="C125" s="9" t="s">
        <v>53</v>
      </c>
      <c r="D125" s="9" t="s">
        <v>3</v>
      </c>
      <c r="E125" s="23">
        <v>306.60000000000002</v>
      </c>
      <c r="F125" s="23">
        <v>275.39999999999998</v>
      </c>
      <c r="G125" s="23">
        <v>306.60000000000002</v>
      </c>
      <c r="H125" s="4">
        <v>318.5</v>
      </c>
      <c r="I125" s="4">
        <v>328.5</v>
      </c>
      <c r="J125" s="4">
        <v>0</v>
      </c>
    </row>
    <row r="126" spans="1:10" s="5" customFormat="1" ht="63" x14ac:dyDescent="0.25">
      <c r="A126" s="7" t="s">
        <v>95</v>
      </c>
      <c r="B126" s="8" t="s">
        <v>183</v>
      </c>
      <c r="C126" s="27" t="s">
        <v>217</v>
      </c>
      <c r="D126" s="9" t="s">
        <v>10</v>
      </c>
      <c r="E126" s="23">
        <v>26971.4</v>
      </c>
      <c r="F126" s="23">
        <v>20134.599999999999</v>
      </c>
      <c r="G126" s="23">
        <v>26971.4</v>
      </c>
      <c r="H126" s="4">
        <v>27645.599999999999</v>
      </c>
      <c r="I126" s="4">
        <v>27645.599999999999</v>
      </c>
      <c r="J126" s="4">
        <v>0</v>
      </c>
    </row>
    <row r="127" spans="1:10" s="5" customFormat="1" ht="63" customHeight="1" x14ac:dyDescent="0.25">
      <c r="A127" s="7" t="s">
        <v>95</v>
      </c>
      <c r="B127" s="8" t="s">
        <v>185</v>
      </c>
      <c r="C127" s="9" t="s">
        <v>186</v>
      </c>
      <c r="D127" s="9" t="s">
        <v>10</v>
      </c>
      <c r="E127" s="23">
        <v>70686.7</v>
      </c>
      <c r="F127" s="23">
        <v>32241.8</v>
      </c>
      <c r="G127" s="23">
        <v>70686.7</v>
      </c>
      <c r="H127" s="4">
        <v>71914.8</v>
      </c>
      <c r="I127" s="4">
        <v>71914.8</v>
      </c>
      <c r="J127" s="4">
        <v>43267.8</v>
      </c>
    </row>
    <row r="128" spans="1:10" s="5" customFormat="1" ht="47.25" x14ac:dyDescent="0.25">
      <c r="A128" s="7" t="s">
        <v>95</v>
      </c>
      <c r="B128" s="8" t="s">
        <v>158</v>
      </c>
      <c r="C128" s="9" t="s">
        <v>159</v>
      </c>
      <c r="D128" s="9" t="s">
        <v>3</v>
      </c>
      <c r="E128" s="23">
        <v>1633.8</v>
      </c>
      <c r="F128" s="23">
        <v>0</v>
      </c>
      <c r="G128" s="23">
        <v>1633.8</v>
      </c>
      <c r="H128" s="4">
        <v>0</v>
      </c>
      <c r="I128" s="4">
        <v>0</v>
      </c>
      <c r="J128" s="4">
        <v>0</v>
      </c>
    </row>
    <row r="129" spans="1:10" s="5" customFormat="1" ht="47.25" x14ac:dyDescent="0.25">
      <c r="A129" s="7" t="s">
        <v>95</v>
      </c>
      <c r="B129" s="8" t="s">
        <v>136</v>
      </c>
      <c r="C129" s="9" t="s">
        <v>54</v>
      </c>
      <c r="D129" s="9" t="s">
        <v>3</v>
      </c>
      <c r="E129" s="23">
        <v>4047.6</v>
      </c>
      <c r="F129" s="23">
        <v>3136.9</v>
      </c>
      <c r="G129" s="23">
        <v>4047.6</v>
      </c>
      <c r="H129" s="4">
        <v>4511.1000000000004</v>
      </c>
      <c r="I129" s="4">
        <v>3634.5</v>
      </c>
      <c r="J129" s="4">
        <v>0</v>
      </c>
    </row>
    <row r="130" spans="1:10" s="5" customFormat="1" ht="61.15" customHeight="1" x14ac:dyDescent="0.25">
      <c r="A130" s="7" t="s">
        <v>95</v>
      </c>
      <c r="B130" s="8" t="s">
        <v>137</v>
      </c>
      <c r="C130" s="25" t="s">
        <v>55</v>
      </c>
      <c r="D130" s="9" t="s">
        <v>109</v>
      </c>
      <c r="E130" s="23">
        <v>340.3</v>
      </c>
      <c r="F130" s="23">
        <v>246.8</v>
      </c>
      <c r="G130" s="23">
        <v>340.3</v>
      </c>
      <c r="H130" s="4">
        <v>453.9</v>
      </c>
      <c r="I130" s="4">
        <v>0</v>
      </c>
      <c r="J130" s="4">
        <v>0</v>
      </c>
    </row>
    <row r="131" spans="1:10" s="5" customFormat="1" ht="64.150000000000006" customHeight="1" x14ac:dyDescent="0.25">
      <c r="A131" s="7" t="s">
        <v>95</v>
      </c>
      <c r="B131" s="8" t="s">
        <v>137</v>
      </c>
      <c r="C131" s="25" t="s">
        <v>55</v>
      </c>
      <c r="D131" s="9" t="s">
        <v>4</v>
      </c>
      <c r="E131" s="23">
        <v>2965.6</v>
      </c>
      <c r="F131" s="23">
        <v>2207.6999999999998</v>
      </c>
      <c r="G131" s="23">
        <v>2965.6</v>
      </c>
      <c r="H131" s="4">
        <v>3634.2</v>
      </c>
      <c r="I131" s="4">
        <v>0</v>
      </c>
      <c r="J131" s="4">
        <v>0</v>
      </c>
    </row>
    <row r="132" spans="1:10" s="5" customFormat="1" ht="61.15" customHeight="1" x14ac:dyDescent="0.25">
      <c r="A132" s="7" t="s">
        <v>95</v>
      </c>
      <c r="B132" s="8" t="s">
        <v>137</v>
      </c>
      <c r="C132" s="25" t="s">
        <v>55</v>
      </c>
      <c r="D132" s="9" t="s">
        <v>14</v>
      </c>
      <c r="E132" s="23">
        <v>1345.8</v>
      </c>
      <c r="F132" s="23">
        <v>1005.1</v>
      </c>
      <c r="G132" s="23">
        <v>1345.8</v>
      </c>
      <c r="H132" s="4">
        <v>1424.1</v>
      </c>
      <c r="I132" s="4">
        <v>0</v>
      </c>
      <c r="J132" s="4">
        <v>0</v>
      </c>
    </row>
    <row r="133" spans="1:10" s="5" customFormat="1" ht="61.15" customHeight="1" x14ac:dyDescent="0.25">
      <c r="A133" s="7" t="s">
        <v>95</v>
      </c>
      <c r="B133" s="8" t="s">
        <v>137</v>
      </c>
      <c r="C133" s="25" t="s">
        <v>55</v>
      </c>
      <c r="D133" s="9" t="s">
        <v>5</v>
      </c>
      <c r="E133" s="23">
        <v>1351.8</v>
      </c>
      <c r="F133" s="23">
        <v>1007.1</v>
      </c>
      <c r="G133" s="23">
        <v>1351.8</v>
      </c>
      <c r="H133" s="4">
        <v>1405.9</v>
      </c>
      <c r="I133" s="4">
        <v>0</v>
      </c>
      <c r="J133" s="4">
        <v>0</v>
      </c>
    </row>
    <row r="134" spans="1:10" s="5" customFormat="1" ht="54.6" customHeight="1" x14ac:dyDescent="0.25">
      <c r="A134" s="7" t="s">
        <v>95</v>
      </c>
      <c r="B134" s="8" t="s">
        <v>137</v>
      </c>
      <c r="C134" s="25" t="s">
        <v>55</v>
      </c>
      <c r="D134" s="9" t="s">
        <v>3</v>
      </c>
      <c r="E134" s="23">
        <v>4027.8</v>
      </c>
      <c r="F134" s="23">
        <v>2462.1999999999998</v>
      </c>
      <c r="G134" s="23">
        <v>3328.3</v>
      </c>
      <c r="H134" s="4">
        <v>4672.6000000000004</v>
      </c>
      <c r="I134" s="4">
        <v>0</v>
      </c>
      <c r="J134" s="4">
        <v>0</v>
      </c>
    </row>
    <row r="135" spans="1:10" s="5" customFormat="1" ht="63" x14ac:dyDescent="0.25">
      <c r="A135" s="7" t="s">
        <v>95</v>
      </c>
      <c r="B135" s="8" t="s">
        <v>138</v>
      </c>
      <c r="C135" s="9" t="s">
        <v>56</v>
      </c>
      <c r="D135" s="9" t="s">
        <v>3</v>
      </c>
      <c r="E135" s="23">
        <v>859.9</v>
      </c>
      <c r="F135" s="23">
        <v>662.1</v>
      </c>
      <c r="G135" s="23">
        <v>859.9</v>
      </c>
      <c r="H135" s="4">
        <v>867.7</v>
      </c>
      <c r="I135" s="4">
        <v>867.7</v>
      </c>
      <c r="J135" s="4">
        <v>867.7</v>
      </c>
    </row>
    <row r="136" spans="1:10" s="5" customFormat="1" ht="63" x14ac:dyDescent="0.25">
      <c r="A136" s="7" t="s">
        <v>95</v>
      </c>
      <c r="B136" s="8" t="s">
        <v>138</v>
      </c>
      <c r="C136" s="9" t="s">
        <v>56</v>
      </c>
      <c r="D136" s="9" t="s">
        <v>10</v>
      </c>
      <c r="E136" s="23">
        <v>100</v>
      </c>
      <c r="F136" s="23">
        <v>100</v>
      </c>
      <c r="G136" s="23">
        <v>100</v>
      </c>
      <c r="H136" s="4">
        <v>0</v>
      </c>
      <c r="I136" s="4">
        <v>0</v>
      </c>
      <c r="J136" s="4">
        <v>0</v>
      </c>
    </row>
    <row r="137" spans="1:10" s="5" customFormat="1" ht="47.25" x14ac:dyDescent="0.25">
      <c r="A137" s="7" t="s">
        <v>95</v>
      </c>
      <c r="B137" s="8" t="s">
        <v>138</v>
      </c>
      <c r="C137" s="9"/>
      <c r="D137" s="9" t="s">
        <v>109</v>
      </c>
      <c r="E137" s="23">
        <v>0</v>
      </c>
      <c r="F137" s="23">
        <v>350</v>
      </c>
      <c r="G137" s="23">
        <v>350</v>
      </c>
      <c r="H137" s="4">
        <v>0</v>
      </c>
      <c r="I137" s="4">
        <v>0</v>
      </c>
      <c r="J137" s="4">
        <v>0</v>
      </c>
    </row>
    <row r="138" spans="1:10" s="5" customFormat="1" ht="47.25" x14ac:dyDescent="0.25">
      <c r="A138" s="7" t="s">
        <v>95</v>
      </c>
      <c r="B138" s="8" t="s">
        <v>206</v>
      </c>
      <c r="C138" s="9"/>
      <c r="D138" s="9" t="s">
        <v>4</v>
      </c>
      <c r="E138" s="23">
        <v>0</v>
      </c>
      <c r="F138" s="23">
        <v>4533</v>
      </c>
      <c r="G138" s="23">
        <v>4533</v>
      </c>
      <c r="H138" s="4">
        <v>0</v>
      </c>
      <c r="I138" s="4">
        <v>0</v>
      </c>
      <c r="J138" s="4">
        <v>0</v>
      </c>
    </row>
    <row r="139" spans="1:10" s="5" customFormat="1" ht="47.25" x14ac:dyDescent="0.25">
      <c r="A139" s="7" t="s">
        <v>95</v>
      </c>
      <c r="B139" s="8" t="s">
        <v>140</v>
      </c>
      <c r="C139" s="9" t="s">
        <v>57</v>
      </c>
      <c r="D139" s="9" t="s">
        <v>109</v>
      </c>
      <c r="E139" s="23">
        <v>0</v>
      </c>
      <c r="F139" s="23">
        <v>122</v>
      </c>
      <c r="G139" s="23">
        <v>122</v>
      </c>
      <c r="H139" s="23">
        <v>0</v>
      </c>
      <c r="I139" s="23">
        <v>0</v>
      </c>
      <c r="J139" s="23">
        <v>0</v>
      </c>
    </row>
    <row r="140" spans="1:10" s="5" customFormat="1" ht="47.25" x14ac:dyDescent="0.25">
      <c r="A140" s="7" t="s">
        <v>95</v>
      </c>
      <c r="B140" s="8" t="s">
        <v>140</v>
      </c>
      <c r="C140" s="9"/>
      <c r="D140" s="9" t="s">
        <v>3</v>
      </c>
      <c r="E140" s="23">
        <v>0</v>
      </c>
      <c r="F140" s="23">
        <v>126.7</v>
      </c>
      <c r="G140" s="23">
        <v>126.7</v>
      </c>
      <c r="H140" s="23">
        <v>0</v>
      </c>
      <c r="I140" s="23">
        <v>0</v>
      </c>
      <c r="J140" s="23">
        <v>0</v>
      </c>
    </row>
    <row r="141" spans="1:10" s="5" customFormat="1" ht="47.25" x14ac:dyDescent="0.25">
      <c r="A141" s="7" t="s">
        <v>95</v>
      </c>
      <c r="B141" s="8" t="s">
        <v>140</v>
      </c>
      <c r="C141" s="9" t="s">
        <v>57</v>
      </c>
      <c r="D141" s="9" t="s">
        <v>10</v>
      </c>
      <c r="E141" s="23">
        <v>0</v>
      </c>
      <c r="F141" s="23">
        <v>922.5</v>
      </c>
      <c r="G141" s="23">
        <v>922.5</v>
      </c>
      <c r="H141" s="23">
        <v>0</v>
      </c>
      <c r="I141" s="23">
        <v>0</v>
      </c>
      <c r="J141" s="23">
        <v>0</v>
      </c>
    </row>
    <row r="142" spans="1:10" s="5" customFormat="1" ht="47.25" x14ac:dyDescent="0.25">
      <c r="A142" s="7" t="s">
        <v>95</v>
      </c>
      <c r="B142" s="8" t="s">
        <v>141</v>
      </c>
      <c r="C142" s="9"/>
      <c r="D142" s="9" t="s">
        <v>3</v>
      </c>
      <c r="E142" s="23">
        <v>0</v>
      </c>
      <c r="F142" s="23">
        <v>249.4</v>
      </c>
      <c r="G142" s="23">
        <v>249.4</v>
      </c>
      <c r="H142" s="23">
        <v>0</v>
      </c>
      <c r="I142" s="23">
        <v>0</v>
      </c>
      <c r="J142" s="23">
        <v>0</v>
      </c>
    </row>
    <row r="143" spans="1:10" s="5" customFormat="1" ht="47.25" x14ac:dyDescent="0.25">
      <c r="A143" s="7" t="s">
        <v>95</v>
      </c>
      <c r="B143" s="8" t="s">
        <v>210</v>
      </c>
      <c r="C143" s="9"/>
      <c r="D143" s="9" t="s">
        <v>3</v>
      </c>
      <c r="E143" s="23">
        <v>0</v>
      </c>
      <c r="F143" s="23">
        <v>-72.900000000000006</v>
      </c>
      <c r="G143" s="23">
        <v>-72.900000000000006</v>
      </c>
      <c r="H143" s="23">
        <v>0</v>
      </c>
      <c r="I143" s="23">
        <v>0</v>
      </c>
      <c r="J143" s="23">
        <v>0</v>
      </c>
    </row>
    <row r="144" spans="1:10" s="5" customFormat="1" ht="47.25" x14ac:dyDescent="0.25">
      <c r="A144" s="7" t="s">
        <v>95</v>
      </c>
      <c r="B144" s="8" t="s">
        <v>211</v>
      </c>
      <c r="C144" s="9"/>
      <c r="D144" s="9" t="s">
        <v>3</v>
      </c>
      <c r="E144" s="23">
        <v>0</v>
      </c>
      <c r="F144" s="23">
        <v>-40.299999999999997</v>
      </c>
      <c r="G144" s="23">
        <v>-40.299999999999997</v>
      </c>
      <c r="H144" s="23">
        <v>0</v>
      </c>
      <c r="I144" s="23">
        <v>0</v>
      </c>
      <c r="J144" s="23">
        <v>0</v>
      </c>
    </row>
    <row r="145" spans="1:10" s="5" customFormat="1" ht="63" x14ac:dyDescent="0.25">
      <c r="A145" s="7" t="s">
        <v>95</v>
      </c>
      <c r="B145" s="8" t="s">
        <v>139</v>
      </c>
      <c r="C145" s="9" t="s">
        <v>58</v>
      </c>
      <c r="D145" s="9" t="s">
        <v>10</v>
      </c>
      <c r="E145" s="23">
        <v>0</v>
      </c>
      <c r="F145" s="23">
        <v>-3628.9</v>
      </c>
      <c r="G145" s="23">
        <v>-3628.9</v>
      </c>
      <c r="H145" s="23">
        <v>0</v>
      </c>
      <c r="I145" s="23">
        <v>0</v>
      </c>
      <c r="J145" s="23">
        <v>0</v>
      </c>
    </row>
    <row r="146" spans="1:10" s="5" customFormat="1" ht="63" x14ac:dyDescent="0.25">
      <c r="A146" s="7" t="s">
        <v>95</v>
      </c>
      <c r="B146" s="8" t="s">
        <v>139</v>
      </c>
      <c r="C146" s="9" t="s">
        <v>58</v>
      </c>
      <c r="D146" s="9" t="s">
        <v>3</v>
      </c>
      <c r="E146" s="23">
        <v>0</v>
      </c>
      <c r="F146" s="23">
        <v>-1044.4000000000001</v>
      </c>
      <c r="G146" s="23">
        <v>-1044.4000000000001</v>
      </c>
      <c r="H146" s="23">
        <v>0</v>
      </c>
      <c r="I146" s="23">
        <v>0</v>
      </c>
      <c r="J146" s="23">
        <v>0</v>
      </c>
    </row>
    <row r="147" spans="1:10" s="5" customFormat="1" ht="78.75" x14ac:dyDescent="0.25">
      <c r="A147" s="7" t="s">
        <v>95</v>
      </c>
      <c r="B147" s="8" t="s">
        <v>139</v>
      </c>
      <c r="C147" s="9" t="s">
        <v>58</v>
      </c>
      <c r="D147" s="9" t="s">
        <v>9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</row>
    <row r="148" spans="1:10" s="5" customFormat="1" ht="15.75" hidden="1" x14ac:dyDescent="0.25">
      <c r="A148" s="37"/>
      <c r="B148" s="28"/>
      <c r="C148" s="29"/>
      <c r="D148" s="29"/>
      <c r="E148" s="23">
        <f t="shared" ref="E148:J148" si="1">SUM(E101:E147)</f>
        <v>2447681.2999999989</v>
      </c>
      <c r="F148" s="23">
        <f t="shared" si="1"/>
        <v>1925502</v>
      </c>
      <c r="G148" s="23">
        <f t="shared" si="1"/>
        <v>2574118.3999999994</v>
      </c>
      <c r="H148" s="26">
        <f t="shared" si="1"/>
        <v>2556327.6000000006</v>
      </c>
      <c r="I148" s="26">
        <f t="shared" si="1"/>
        <v>2530732.6</v>
      </c>
      <c r="J148" s="26">
        <f t="shared" si="1"/>
        <v>2113378.2000000002</v>
      </c>
    </row>
    <row r="149" spans="1:10" s="5" customFormat="1" ht="25.9" customHeight="1" x14ac:dyDescent="0.25">
      <c r="A149" s="38"/>
      <c r="B149" s="39"/>
      <c r="C149" s="39"/>
      <c r="D149" s="40" t="s">
        <v>0</v>
      </c>
      <c r="E149" s="24">
        <f t="shared" ref="E149:J149" si="2">E148+E100</f>
        <v>3219203.4999999991</v>
      </c>
      <c r="F149" s="24">
        <f t="shared" si="2"/>
        <v>2651104.4000000004</v>
      </c>
      <c r="G149" s="24">
        <f t="shared" si="2"/>
        <v>3561438.0999999996</v>
      </c>
      <c r="H149" s="24">
        <f t="shared" si="2"/>
        <v>3455842.1000000006</v>
      </c>
      <c r="I149" s="24">
        <f t="shared" si="2"/>
        <v>3469499.6</v>
      </c>
      <c r="J149" s="24">
        <f t="shared" si="2"/>
        <v>3451115.0708412002</v>
      </c>
    </row>
    <row r="150" spans="1:10" s="5" customFormat="1" ht="12.75" customHeight="1" x14ac:dyDescent="0.2"/>
    <row r="151" spans="1:10" s="5" customFormat="1" ht="12.75" customHeight="1" x14ac:dyDescent="0.2"/>
    <row r="152" spans="1:10" ht="12.75" customHeight="1" x14ac:dyDescent="0.25">
      <c r="A152" s="1" t="s">
        <v>100</v>
      </c>
      <c r="B152" s="2" t="s">
        <v>106</v>
      </c>
      <c r="C152" s="6" t="s">
        <v>103</v>
      </c>
      <c r="D152" s="3" t="s">
        <v>107</v>
      </c>
    </row>
    <row r="153" spans="1:10" ht="12.75" customHeight="1" x14ac:dyDescent="0.25">
      <c r="A153" s="1" t="s">
        <v>102</v>
      </c>
      <c r="B153" s="6" t="s">
        <v>101</v>
      </c>
      <c r="C153" s="6" t="s">
        <v>104</v>
      </c>
      <c r="D153" s="6" t="s">
        <v>105</v>
      </c>
    </row>
    <row r="154" spans="1:10" ht="12.75" customHeight="1" x14ac:dyDescent="0.25">
      <c r="A154" s="1"/>
      <c r="B154" s="1"/>
      <c r="C154" s="1"/>
      <c r="D154" s="1"/>
    </row>
  </sheetData>
  <mergeCells count="14">
    <mergeCell ref="B7:E7"/>
    <mergeCell ref="A1:J1"/>
    <mergeCell ref="A2:J2"/>
    <mergeCell ref="A4:J4"/>
    <mergeCell ref="A5:K5"/>
    <mergeCell ref="A6:J6"/>
    <mergeCell ref="A8:J8"/>
    <mergeCell ref="A12:A13"/>
    <mergeCell ref="B12:C12"/>
    <mergeCell ref="D12:D13"/>
    <mergeCell ref="E12:E13"/>
    <mergeCell ref="F12:F13"/>
    <mergeCell ref="G12:G13"/>
    <mergeCell ref="H12:J12"/>
  </mergeCells>
  <pageMargins left="0.59055118110236227" right="0.59055118110236227" top="0.98425196850393704" bottom="0.59055118110236227" header="0.51181102362204722" footer="0.51181102362204722"/>
  <pageSetup paperSize="9" scale="71" firstPageNumber="90" fitToHeight="1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РИД </vt:lpstr>
      <vt:lpstr>'РИД '!LAST_CELL</vt:lpstr>
      <vt:lpstr>'РИД '!SIGN</vt:lpstr>
      <vt:lpstr>'РИД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rep:2.46.0.76</dc:description>
  <cp:lastModifiedBy>user</cp:lastModifiedBy>
  <cp:lastPrinted>2021-11-14T08:59:24Z</cp:lastPrinted>
  <dcterms:created xsi:type="dcterms:W3CDTF">2018-10-05T09:34:24Z</dcterms:created>
  <dcterms:modified xsi:type="dcterms:W3CDTF">2021-11-14T09:37:02Z</dcterms:modified>
</cp:coreProperties>
</file>