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/>
  <mc:AlternateContent xmlns:mc="http://schemas.openxmlformats.org/markup-compatibility/2006">
    <mc:Choice Requires="x15">
      <x15ac:absPath xmlns:x15ac="http://schemas.microsoft.com/office/spreadsheetml/2010/11/ac" url="D:\Мои документы\2023-2025 ПРОЕКТ бюджета КМР ЛО\Проект бюджета КМР ЛО 2023-2025 гг\Проект бюджета 2023-2025\Пояснительная записка с таблицами\"/>
    </mc:Choice>
  </mc:AlternateContent>
  <xr:revisionPtr revIDLastSave="0" documentId="13_ncr:1_{DD61AB93-54EA-4CA6-9BDC-7323F41BAB7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Консолид.  " sheetId="1" r:id="rId1"/>
  </sheets>
  <definedNames>
    <definedName name="_xlnm.Print_Area" localSheetId="0">'Консолид.  '!$A$1:$G$27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19" i="1" l="1"/>
  <c r="F19" i="1"/>
  <c r="E19" i="1"/>
  <c r="G15" i="1"/>
  <c r="F15" i="1"/>
  <c r="E15" i="1"/>
  <c r="G10" i="1"/>
  <c r="F10" i="1"/>
  <c r="F7" i="1" s="1"/>
  <c r="F6" i="1" s="1"/>
  <c r="F27" i="1" s="1"/>
  <c r="E10" i="1"/>
  <c r="E7" i="1" s="1"/>
  <c r="E6" i="1" s="1"/>
  <c r="E27" i="1" s="1"/>
  <c r="G7" i="1" l="1"/>
  <c r="G6" i="1" s="1"/>
  <c r="G27" i="1" s="1"/>
</calcChain>
</file>

<file path=xl/sharedStrings.xml><?xml version="1.0" encoding="utf-8"?>
<sst xmlns="http://schemas.openxmlformats.org/spreadsheetml/2006/main" count="44" uniqueCount="44">
  <si>
    <t>(тыс.руб.)</t>
  </si>
  <si>
    <t>КБК</t>
  </si>
  <si>
    <t>Наименование доходов</t>
  </si>
  <si>
    <t>Прогноз на 2023 год</t>
  </si>
  <si>
    <t>Прогноз на 2024 год</t>
  </si>
  <si>
    <t>Прогноз на 2025 год</t>
  </si>
  <si>
    <t>1 00 00000 00 0000 000</t>
  </si>
  <si>
    <t>ДОХОДЫ налоговые и неналоговые</t>
  </si>
  <si>
    <t>Налоговые доходы</t>
  </si>
  <si>
    <t>1 01 00000 00 0000 000</t>
  </si>
  <si>
    <t>Налоги на прибыль, доходы</t>
  </si>
  <si>
    <t>1 03 00000 00 0000 000</t>
  </si>
  <si>
    <t>Налоги на товары(работы,услуги), реализуемые на территории РФ</t>
  </si>
  <si>
    <t>1 05 00000 00 0000 000</t>
  </si>
  <si>
    <t>Налоги на совокупный доход, в т ч.:</t>
  </si>
  <si>
    <t>Налог, взимаемый в связи с применением упрощенной системы налогообложения</t>
  </si>
  <si>
    <t>Единый налог на вмененный доход</t>
  </si>
  <si>
    <t>Единый сельскохозяйственный налог</t>
  </si>
  <si>
    <t>Налог, взимаемый в связи с применением патентной системы налогообложения</t>
  </si>
  <si>
    <t>1 06 00000 00 0000 000</t>
  </si>
  <si>
    <t>Налоги на имущество, в т.ч.:</t>
  </si>
  <si>
    <t>1 06 01000 00 0000 110</t>
  </si>
  <si>
    <t>Налог на имущество физических лиц</t>
  </si>
  <si>
    <t>1 06 06000 00 0000 110</t>
  </si>
  <si>
    <t>Земельный налог</t>
  </si>
  <si>
    <t>1 08 00000 00 0000 000</t>
  </si>
  <si>
    <t>Государственная пошлина</t>
  </si>
  <si>
    <t>Неналоговые доходы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</si>
  <si>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</si>
  <si>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</si>
  <si>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1 12 00000 00 0000 000</t>
  </si>
  <si>
    <t>Платежи при пользовании природными ресурсами</t>
  </si>
  <si>
    <t>1 13 00000 00 0000 000</t>
  </si>
  <si>
    <t>Доходы от оказания платных услуг  и компенсации затрат государства</t>
  </si>
  <si>
    <t>1 14 00000 00 0000 000</t>
  </si>
  <si>
    <t>Доходы от продажи материальных и нематериальных активов</t>
  </si>
  <si>
    <t>1 16 00000 00 0000 000</t>
  </si>
  <si>
    <t>Штрафы, санкции, возмещение ущерба</t>
  </si>
  <si>
    <t>1 17 00000 00 0000 000</t>
  </si>
  <si>
    <t>Прочие неналоговые доходы</t>
  </si>
  <si>
    <t>2 00 00000 00 0000 000</t>
  </si>
  <si>
    <t>БЕЗВОЗМЕЗДНЫЕ ПОСТУПЛЕНИЯ</t>
  </si>
  <si>
    <t>Всего доходов</t>
  </si>
  <si>
    <t>Прогноз доходов  консолидированного бюджета Кировского муниципального района  Ленинградской области   на 2023-2025 гг.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</si>
</sst>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0" x14ac:knownFonts="1">
    <font>
      <sz val="10"/>
      <name val="Arial Cy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sz val="12"/>
      <name val="Times New Roman"/>
      <family val="1"/>
    </font>
    <font>
      <sz val="12"/>
      <name val="Times New Roman"/>
      <family val="1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0" xfId="0" applyFont="1"/>
    <xf numFmtId="0" fontId="1" fillId="2" borderId="0" xfId="0" applyFont="1" applyFill="1"/>
    <xf numFmtId="0" fontId="3" fillId="0" borderId="0" xfId="0" applyFont="1" applyAlignment="1">
      <alignment horizontal="center" wrapText="1"/>
    </xf>
    <xf numFmtId="0" fontId="3" fillId="0" borderId="1" xfId="0" applyFont="1" applyBorder="1" applyAlignment="1">
      <alignment horizontal="center"/>
    </xf>
    <xf numFmtId="0" fontId="3" fillId="2" borderId="1" xfId="0" applyFont="1" applyFill="1" applyBorder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0" fontId="4" fillId="0" borderId="1" xfId="0" applyFont="1" applyBorder="1"/>
    <xf numFmtId="0" fontId="5" fillId="0" borderId="1" xfId="0" applyFont="1" applyBorder="1"/>
    <xf numFmtId="0" fontId="5" fillId="0" borderId="1" xfId="0" applyFont="1" applyBorder="1" applyAlignment="1">
      <alignment horizontal="left"/>
    </xf>
    <xf numFmtId="0" fontId="1" fillId="0" borderId="0" xfId="0" applyFont="1" applyAlignment="1">
      <alignment horizontal="left" vertical="top" wrapText="1"/>
    </xf>
    <xf numFmtId="0" fontId="1" fillId="2" borderId="0" xfId="0" applyFont="1" applyFill="1" applyAlignment="1">
      <alignment horizontal="left" vertical="top" wrapText="1"/>
    </xf>
    <xf numFmtId="0" fontId="1" fillId="0" borderId="0" xfId="0" applyFont="1" applyAlignment="1">
      <alignment horizontal="right" vertical="top" wrapText="1"/>
    </xf>
    <xf numFmtId="0" fontId="2" fillId="0" borderId="0" xfId="0" applyFont="1" applyAlignment="1">
      <alignment horizontal="center" wrapText="1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7" fillId="0" borderId="2" xfId="0" applyFont="1" applyBorder="1" applyAlignment="1">
      <alignment horizontal="left"/>
    </xf>
    <xf numFmtId="0" fontId="7" fillId="0" borderId="3" xfId="0" applyFont="1" applyBorder="1" applyAlignment="1">
      <alignment horizontal="left"/>
    </xf>
    <xf numFmtId="0" fontId="7" fillId="0" borderId="4" xfId="0" applyFont="1" applyBorder="1" applyAlignment="1">
      <alignment horizontal="left"/>
    </xf>
    <xf numFmtId="0" fontId="7" fillId="0" borderId="2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8" fillId="0" borderId="2" xfId="0" applyFont="1" applyBorder="1" applyAlignment="1">
      <alignment horizontal="left"/>
    </xf>
    <xf numFmtId="0" fontId="8" fillId="0" borderId="3" xfId="0" applyFont="1" applyBorder="1" applyAlignment="1">
      <alignment horizontal="left"/>
    </xf>
    <xf numFmtId="0" fontId="8" fillId="0" borderId="4" xfId="0" applyFont="1" applyBorder="1" applyAlignment="1">
      <alignment horizontal="left"/>
    </xf>
    <xf numFmtId="0" fontId="8" fillId="0" borderId="2" xfId="0" applyFont="1" applyBorder="1" applyAlignment="1">
      <alignment horizontal="left" wrapText="1"/>
    </xf>
    <xf numFmtId="0" fontId="8" fillId="0" borderId="3" xfId="0" applyFont="1" applyBorder="1" applyAlignment="1">
      <alignment horizontal="left" wrapText="1"/>
    </xf>
    <xf numFmtId="0" fontId="8" fillId="0" borderId="4" xfId="0" applyFont="1" applyBorder="1" applyAlignment="1">
      <alignment horizontal="left" wrapText="1"/>
    </xf>
    <xf numFmtId="0" fontId="7" fillId="0" borderId="2" xfId="0" applyFont="1" applyBorder="1" applyAlignment="1">
      <alignment horizontal="center" wrapText="1"/>
    </xf>
    <xf numFmtId="0" fontId="7" fillId="0" borderId="3" xfId="0" applyFont="1" applyBorder="1" applyAlignment="1">
      <alignment horizontal="center" wrapText="1"/>
    </xf>
    <xf numFmtId="0" fontId="7" fillId="0" borderId="4" xfId="0" applyFont="1" applyBorder="1" applyAlignment="1">
      <alignment horizontal="center" wrapText="1"/>
    </xf>
    <xf numFmtId="0" fontId="7" fillId="0" borderId="2" xfId="0" applyFont="1" applyBorder="1" applyAlignment="1">
      <alignment horizontal="left" wrapText="1"/>
    </xf>
    <xf numFmtId="0" fontId="7" fillId="0" borderId="3" xfId="0" applyFont="1" applyBorder="1" applyAlignment="1">
      <alignment horizontal="left" wrapText="1"/>
    </xf>
    <xf numFmtId="0" fontId="7" fillId="0" borderId="4" xfId="0" applyFont="1" applyBorder="1" applyAlignment="1">
      <alignment horizontal="left" wrapText="1"/>
    </xf>
    <xf numFmtId="164" fontId="6" fillId="0" borderId="1" xfId="0" applyNumberFormat="1" applyFont="1" applyBorder="1" applyAlignment="1">
      <alignment horizontal="center"/>
    </xf>
    <xf numFmtId="164" fontId="9" fillId="2" borderId="1" xfId="0" applyNumberFormat="1" applyFont="1" applyFill="1" applyBorder="1" applyAlignment="1">
      <alignment horizontal="center"/>
    </xf>
    <xf numFmtId="164" fontId="9" fillId="0" borderId="1" xfId="0" applyNumberFormat="1" applyFont="1" applyBorder="1" applyAlignment="1">
      <alignment horizontal="center"/>
    </xf>
    <xf numFmtId="164" fontId="6" fillId="2" borderId="1" xfId="0" applyNumberFormat="1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0"/>
    <pageSetUpPr fitToPage="1"/>
  </sheetPr>
  <dimension ref="A1:G32"/>
  <sheetViews>
    <sheetView tabSelected="1" view="pageBreakPreview" topLeftCell="B1" zoomScaleNormal="100" zoomScaleSheetLayoutView="100" workbookViewId="0">
      <selection activeCell="A2" sqref="A2:G3"/>
    </sheetView>
  </sheetViews>
  <sheetFormatPr defaultColWidth="9" defaultRowHeight="12.75" x14ac:dyDescent="0.2"/>
  <cols>
    <col min="1" max="1" width="20.28515625" style="1" hidden="1" customWidth="1"/>
    <col min="2" max="3" width="9" style="1"/>
    <col min="4" max="4" width="24.85546875" style="1" customWidth="1"/>
    <col min="5" max="5" width="13.85546875" style="2" customWidth="1"/>
    <col min="6" max="7" width="13.85546875" style="1" customWidth="1"/>
    <col min="8" max="16384" width="9" style="1"/>
  </cols>
  <sheetData>
    <row r="1" spans="1:7" ht="13.15" customHeight="1" x14ac:dyDescent="0.2">
      <c r="D1" s="12"/>
    </row>
    <row r="2" spans="1:7" ht="27.75" customHeight="1" x14ac:dyDescent="0.2">
      <c r="A2" s="13" t="s">
        <v>43</v>
      </c>
      <c r="B2" s="13"/>
      <c r="C2" s="13"/>
      <c r="D2" s="13"/>
      <c r="E2" s="13"/>
      <c r="F2" s="13"/>
      <c r="G2" s="13"/>
    </row>
    <row r="3" spans="1:7" ht="37.5" customHeight="1" x14ac:dyDescent="0.2">
      <c r="A3" s="13"/>
      <c r="B3" s="13"/>
      <c r="C3" s="13"/>
      <c r="D3" s="13"/>
      <c r="E3" s="13"/>
      <c r="F3" s="13"/>
      <c r="G3" s="13"/>
    </row>
    <row r="4" spans="1:7" x14ac:dyDescent="0.2">
      <c r="B4" s="3"/>
      <c r="C4" s="3"/>
      <c r="D4" s="3"/>
      <c r="G4" s="1" t="s">
        <v>0</v>
      </c>
    </row>
    <row r="5" spans="1:7" ht="55.5" customHeight="1" x14ac:dyDescent="0.2">
      <c r="A5" s="4" t="s">
        <v>1</v>
      </c>
      <c r="B5" s="14" t="s">
        <v>2</v>
      </c>
      <c r="C5" s="15"/>
      <c r="D5" s="16"/>
      <c r="E5" s="5" t="s">
        <v>3</v>
      </c>
      <c r="F5" s="6" t="s">
        <v>4</v>
      </c>
      <c r="G5" s="6" t="s">
        <v>5</v>
      </c>
    </row>
    <row r="6" spans="1:7" ht="15.6" customHeight="1" x14ac:dyDescent="0.25">
      <c r="A6" s="7" t="s">
        <v>6</v>
      </c>
      <c r="B6" s="17" t="s">
        <v>7</v>
      </c>
      <c r="C6" s="18"/>
      <c r="D6" s="19"/>
      <c r="E6" s="35">
        <f>E7+E19</f>
        <v>2152408.2999999998</v>
      </c>
      <c r="F6" s="35">
        <f>F7+F19</f>
        <v>2643996.1</v>
      </c>
      <c r="G6" s="35">
        <f>G7+G19</f>
        <v>2754977.2000000007</v>
      </c>
    </row>
    <row r="7" spans="1:7" ht="15.75" x14ac:dyDescent="0.25">
      <c r="A7" s="7"/>
      <c r="B7" s="20" t="s">
        <v>8</v>
      </c>
      <c r="C7" s="21"/>
      <c r="D7" s="22"/>
      <c r="E7" s="35">
        <f>E8+E9+E10+E15+E18</f>
        <v>1665323.9</v>
      </c>
      <c r="F7" s="35">
        <f>F8+F9+F10+F15+F18</f>
        <v>2214222.2000000002</v>
      </c>
      <c r="G7" s="35">
        <f>G8+G9+G10+G15+G18</f>
        <v>2367669.0000000005</v>
      </c>
    </row>
    <row r="8" spans="1:7" ht="15.75" x14ac:dyDescent="0.25">
      <c r="A8" s="8" t="s">
        <v>9</v>
      </c>
      <c r="B8" s="23" t="s">
        <v>10</v>
      </c>
      <c r="C8" s="24"/>
      <c r="D8" s="25"/>
      <c r="E8" s="36">
        <v>798268.4</v>
      </c>
      <c r="F8" s="36">
        <v>1313899.1000000001</v>
      </c>
      <c r="G8" s="36">
        <v>1434614.8</v>
      </c>
    </row>
    <row r="9" spans="1:7" ht="31.5" customHeight="1" x14ac:dyDescent="0.25">
      <c r="A9" s="8" t="s">
        <v>11</v>
      </c>
      <c r="B9" s="26" t="s">
        <v>12</v>
      </c>
      <c r="C9" s="27"/>
      <c r="D9" s="28"/>
      <c r="E9" s="36">
        <v>30806.6</v>
      </c>
      <c r="F9" s="36">
        <v>32680</v>
      </c>
      <c r="G9" s="36">
        <v>33042.800000000003</v>
      </c>
    </row>
    <row r="10" spans="1:7" ht="16.899999999999999" customHeight="1" x14ac:dyDescent="0.25">
      <c r="A10" s="8" t="s">
        <v>13</v>
      </c>
      <c r="B10" s="23" t="s">
        <v>14</v>
      </c>
      <c r="C10" s="24"/>
      <c r="D10" s="25"/>
      <c r="E10" s="37">
        <f>E11+E12+E13+E14</f>
        <v>596411.9</v>
      </c>
      <c r="F10" s="37">
        <f>F11+F12+F13+F14</f>
        <v>620257.99999999988</v>
      </c>
      <c r="G10" s="37">
        <f>G11+G12+G13+G14</f>
        <v>645068.5</v>
      </c>
    </row>
    <row r="11" spans="1:7" ht="32.450000000000003" customHeight="1" x14ac:dyDescent="0.25">
      <c r="A11" s="8"/>
      <c r="B11" s="26" t="s">
        <v>15</v>
      </c>
      <c r="C11" s="27"/>
      <c r="D11" s="28"/>
      <c r="E11" s="36">
        <v>507583.3</v>
      </c>
      <c r="F11" s="36">
        <v>527886.6</v>
      </c>
      <c r="G11" s="36">
        <v>549002.30000000005</v>
      </c>
    </row>
    <row r="12" spans="1:7" ht="18" customHeight="1" x14ac:dyDescent="0.25">
      <c r="A12" s="8"/>
      <c r="B12" s="23" t="s">
        <v>16</v>
      </c>
      <c r="C12" s="24"/>
      <c r="D12" s="25"/>
      <c r="E12" s="36">
        <v>10</v>
      </c>
      <c r="F12" s="36">
        <v>0</v>
      </c>
      <c r="G12" s="36">
        <v>0</v>
      </c>
    </row>
    <row r="13" spans="1:7" ht="17.45" customHeight="1" x14ac:dyDescent="0.25">
      <c r="A13" s="8"/>
      <c r="B13" s="23" t="s">
        <v>17</v>
      </c>
      <c r="C13" s="24"/>
      <c r="D13" s="25"/>
      <c r="E13" s="36">
        <v>1909.8</v>
      </c>
      <c r="F13" s="36">
        <v>1986.2</v>
      </c>
      <c r="G13" s="36">
        <v>2065.6</v>
      </c>
    </row>
    <row r="14" spans="1:7" ht="39" customHeight="1" x14ac:dyDescent="0.25">
      <c r="A14" s="8"/>
      <c r="B14" s="26" t="s">
        <v>18</v>
      </c>
      <c r="C14" s="27"/>
      <c r="D14" s="28"/>
      <c r="E14" s="36">
        <v>86908.800000000003</v>
      </c>
      <c r="F14" s="36">
        <v>90385.2</v>
      </c>
      <c r="G14" s="36">
        <v>94000.6</v>
      </c>
    </row>
    <row r="15" spans="1:7" ht="15.75" x14ac:dyDescent="0.25">
      <c r="A15" s="8" t="s">
        <v>19</v>
      </c>
      <c r="B15" s="23" t="s">
        <v>20</v>
      </c>
      <c r="C15" s="24"/>
      <c r="D15" s="25"/>
      <c r="E15" s="37">
        <f>E16+E17</f>
        <v>219483.3</v>
      </c>
      <c r="F15" s="37">
        <f>F16+F17</f>
        <v>224607</v>
      </c>
      <c r="G15" s="37">
        <f>G16+G17</f>
        <v>229447.7</v>
      </c>
    </row>
    <row r="16" spans="1:7" ht="15.75" x14ac:dyDescent="0.25">
      <c r="A16" s="8" t="s">
        <v>21</v>
      </c>
      <c r="B16" s="23" t="s">
        <v>22</v>
      </c>
      <c r="C16" s="24"/>
      <c r="D16" s="25"/>
      <c r="E16" s="36">
        <v>36718.5</v>
      </c>
      <c r="F16" s="37">
        <v>38315.800000000003</v>
      </c>
      <c r="G16" s="37">
        <v>39238.300000000003</v>
      </c>
    </row>
    <row r="17" spans="1:7" ht="15.75" x14ac:dyDescent="0.25">
      <c r="A17" s="8" t="s">
        <v>23</v>
      </c>
      <c r="B17" s="23" t="s">
        <v>24</v>
      </c>
      <c r="C17" s="24"/>
      <c r="D17" s="25"/>
      <c r="E17" s="36">
        <v>182764.79999999999</v>
      </c>
      <c r="F17" s="37">
        <v>186291.20000000001</v>
      </c>
      <c r="G17" s="37">
        <v>190209.4</v>
      </c>
    </row>
    <row r="18" spans="1:7" ht="18.75" customHeight="1" x14ac:dyDescent="0.25">
      <c r="A18" s="8" t="s">
        <v>25</v>
      </c>
      <c r="B18" s="26" t="s">
        <v>26</v>
      </c>
      <c r="C18" s="27"/>
      <c r="D18" s="28"/>
      <c r="E18" s="36">
        <v>20353.7</v>
      </c>
      <c r="F18" s="36">
        <v>22778.1</v>
      </c>
      <c r="G18" s="36">
        <v>25495.200000000001</v>
      </c>
    </row>
    <row r="19" spans="1:7" ht="15.95" customHeight="1" x14ac:dyDescent="0.25">
      <c r="A19" s="8"/>
      <c r="B19" s="29" t="s">
        <v>27</v>
      </c>
      <c r="C19" s="30"/>
      <c r="D19" s="31"/>
      <c r="E19" s="38">
        <f>E20+E21+E22+E23+E24+E25</f>
        <v>487084.4</v>
      </c>
      <c r="F19" s="35">
        <f>F20+F21+F22+F23+F24+F25</f>
        <v>429773.9</v>
      </c>
      <c r="G19" s="35">
        <f>G20+G21+G22+G23+G24+G25</f>
        <v>387308.2</v>
      </c>
    </row>
    <row r="20" spans="1:7" ht="48" customHeight="1" x14ac:dyDescent="0.25">
      <c r="A20" s="8" t="s">
        <v>28</v>
      </c>
      <c r="B20" s="26" t="s">
        <v>29</v>
      </c>
      <c r="C20" s="27"/>
      <c r="D20" s="28"/>
      <c r="E20" s="36">
        <v>218717.9</v>
      </c>
      <c r="F20" s="37">
        <v>215759</v>
      </c>
      <c r="G20" s="37">
        <v>215182.4</v>
      </c>
    </row>
    <row r="21" spans="1:7" ht="25.5" customHeight="1" x14ac:dyDescent="0.25">
      <c r="A21" s="8" t="s">
        <v>30</v>
      </c>
      <c r="B21" s="26" t="s">
        <v>31</v>
      </c>
      <c r="C21" s="27"/>
      <c r="D21" s="28"/>
      <c r="E21" s="36">
        <v>696</v>
      </c>
      <c r="F21" s="37">
        <v>696</v>
      </c>
      <c r="G21" s="37">
        <v>696</v>
      </c>
    </row>
    <row r="22" spans="1:7" ht="31.9" customHeight="1" x14ac:dyDescent="0.25">
      <c r="A22" s="9" t="s">
        <v>32</v>
      </c>
      <c r="B22" s="26" t="s">
        <v>33</v>
      </c>
      <c r="C22" s="27"/>
      <c r="D22" s="28"/>
      <c r="E22" s="36">
        <v>45694.5</v>
      </c>
      <c r="F22" s="37">
        <v>45126</v>
      </c>
      <c r="G22" s="37">
        <v>44702.9</v>
      </c>
    </row>
    <row r="23" spans="1:7" ht="31.9" customHeight="1" x14ac:dyDescent="0.25">
      <c r="A23" s="9" t="s">
        <v>34</v>
      </c>
      <c r="B23" s="26" t="s">
        <v>35</v>
      </c>
      <c r="C23" s="27"/>
      <c r="D23" s="28"/>
      <c r="E23" s="36">
        <v>219344.5</v>
      </c>
      <c r="F23" s="37">
        <v>165557.20000000001</v>
      </c>
      <c r="G23" s="37">
        <v>124114.2</v>
      </c>
    </row>
    <row r="24" spans="1:7" ht="18" customHeight="1" x14ac:dyDescent="0.25">
      <c r="A24" s="8" t="s">
        <v>36</v>
      </c>
      <c r="B24" s="26" t="s">
        <v>37</v>
      </c>
      <c r="C24" s="27"/>
      <c r="D24" s="28"/>
      <c r="E24" s="36">
        <v>2201.5</v>
      </c>
      <c r="F24" s="37">
        <v>2205.6999999999998</v>
      </c>
      <c r="G24" s="37">
        <v>2182.6999999999998</v>
      </c>
    </row>
    <row r="25" spans="1:7" ht="18" customHeight="1" x14ac:dyDescent="0.25">
      <c r="A25" s="8" t="s">
        <v>38</v>
      </c>
      <c r="B25" s="26" t="s">
        <v>39</v>
      </c>
      <c r="C25" s="27"/>
      <c r="D25" s="28"/>
      <c r="E25" s="36">
        <v>430</v>
      </c>
      <c r="F25" s="36">
        <v>430</v>
      </c>
      <c r="G25" s="36">
        <v>430</v>
      </c>
    </row>
    <row r="26" spans="1:7" ht="27" customHeight="1" x14ac:dyDescent="0.25">
      <c r="A26" s="8" t="s">
        <v>40</v>
      </c>
      <c r="B26" s="32" t="s">
        <v>41</v>
      </c>
      <c r="C26" s="33"/>
      <c r="D26" s="34"/>
      <c r="E26" s="38">
        <v>2601709.1</v>
      </c>
      <c r="F26" s="35">
        <v>2168560.4</v>
      </c>
      <c r="G26" s="35">
        <v>2063378.9</v>
      </c>
    </row>
    <row r="27" spans="1:7" ht="28.5" customHeight="1" x14ac:dyDescent="0.25">
      <c r="A27" s="8"/>
      <c r="B27" s="17" t="s">
        <v>42</v>
      </c>
      <c r="C27" s="18"/>
      <c r="D27" s="19"/>
      <c r="E27" s="38">
        <f>E26+E6</f>
        <v>4754117.4000000004</v>
      </c>
      <c r="F27" s="38">
        <f>F26+F6</f>
        <v>4812556.5</v>
      </c>
      <c r="G27" s="38">
        <f>G26+G6</f>
        <v>4818356.1000000006</v>
      </c>
    </row>
    <row r="30" spans="1:7" x14ac:dyDescent="0.2">
      <c r="A30" s="10"/>
      <c r="B30" s="10"/>
      <c r="C30" s="10"/>
      <c r="D30" s="10"/>
      <c r="E30" s="11"/>
    </row>
    <row r="31" spans="1:7" x14ac:dyDescent="0.2">
      <c r="A31" s="10"/>
      <c r="B31" s="10"/>
      <c r="C31" s="10"/>
      <c r="D31" s="10"/>
      <c r="E31" s="11"/>
    </row>
    <row r="32" spans="1:7" x14ac:dyDescent="0.2">
      <c r="A32" s="10"/>
      <c r="B32" s="10"/>
      <c r="C32" s="10"/>
      <c r="D32" s="10"/>
      <c r="E32" s="11"/>
    </row>
  </sheetData>
  <mergeCells count="24">
    <mergeCell ref="A2:G3"/>
    <mergeCell ref="B5:D5"/>
    <mergeCell ref="B6:D6"/>
    <mergeCell ref="B7:D7"/>
    <mergeCell ref="B8:D8"/>
    <mergeCell ref="B20:D20"/>
    <mergeCell ref="B9:D9"/>
    <mergeCell ref="B10:D10"/>
    <mergeCell ref="B11:D11"/>
    <mergeCell ref="B12:D12"/>
    <mergeCell ref="B13:D13"/>
    <mergeCell ref="B14:D14"/>
    <mergeCell ref="B15:D15"/>
    <mergeCell ref="B16:D16"/>
    <mergeCell ref="B17:D17"/>
    <mergeCell ref="B18:D18"/>
    <mergeCell ref="B19:D19"/>
    <mergeCell ref="B27:D27"/>
    <mergeCell ref="B21:D21"/>
    <mergeCell ref="B22:D22"/>
    <mergeCell ref="B23:D23"/>
    <mergeCell ref="B24:D24"/>
    <mergeCell ref="B25:D25"/>
    <mergeCell ref="B26:D26"/>
  </mergeCells>
  <printOptions horizontalCentered="1"/>
  <pageMargins left="0.98425196850393704" right="0.59055118110236227" top="0.59055118110236227" bottom="0.59055118110236227" header="0.31496062992125984" footer="0.31496062992125984"/>
  <pageSetup paperSize="9" firstPageNumber="176" fitToHeight="7" orientation="portrait" useFirstPageNumber="1" r:id="rId1"/>
  <headerFooter alignWithMargins="0">
    <oddHeader>&amp;C&amp;12&amp;P&amp;RПриложение 1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Консолид.  </vt:lpstr>
      <vt:lpstr>'Консолид.  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2022-11-11T11:35:17Z</cp:lastPrinted>
  <dcterms:created xsi:type="dcterms:W3CDTF">2022-11-03T13:56:22Z</dcterms:created>
  <dcterms:modified xsi:type="dcterms:W3CDTF">2022-11-11T11:35:21Z</dcterms:modified>
</cp:coreProperties>
</file>